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C 2022\REC MATERIALES\2023\Convocatorias-Bases\ICM3P\Suministro Pararayos\"/>
    </mc:Choice>
  </mc:AlternateContent>
  <xr:revisionPtr revIDLastSave="0" documentId="8_{0597D0B0-B0F6-4DD4-8F82-C5856D3B101A}" xr6:coauthVersionLast="47" xr6:coauthVersionMax="47" xr10:uidLastSave="{00000000-0000-0000-0000-000000000000}"/>
  <bookViews>
    <workbookView xWindow="-120" yWindow="-120" windowWidth="20730" windowHeight="11160" xr2:uid="{3AF4F305-DB45-42BE-B8FB-71A258E1524B}"/>
  </bookViews>
  <sheets>
    <sheet name="PRESUPUESTO" sheetId="1" r:id="rId1"/>
  </sheets>
  <definedNames>
    <definedName name="_xlnm._FilterDatabase" localSheetId="0" hidden="1">PRESUPUESTO!$A$12:$H$171</definedName>
    <definedName name="_xlnm.Print_Area" localSheetId="0">PRESUPUESTO!$A$1:$H$173</definedName>
    <definedName name="_xlnm.Print_Titles" localSheetId="0">PRESUPUESTO!$2:$10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9" i="1" l="1"/>
  <c r="G168" i="1"/>
  <c r="G167" i="1"/>
  <c r="G166" i="1"/>
  <c r="G165" i="1"/>
  <c r="G164" i="1"/>
  <c r="G163" i="1"/>
  <c r="G162" i="1"/>
  <c r="G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19" i="1"/>
  <c r="H26" i="1"/>
  <c r="H21" i="1"/>
  <c r="H22" i="1"/>
  <c r="H23" i="1"/>
  <c r="H24" i="1"/>
  <c r="H25" i="1"/>
  <c r="H13" i="1"/>
  <c r="H14" i="1"/>
  <c r="H15" i="1"/>
  <c r="H16" i="1"/>
  <c r="H17" i="1"/>
  <c r="H18" i="1"/>
  <c r="H20" i="1"/>
  <c r="H163" i="1" l="1"/>
  <c r="H167" i="1"/>
  <c r="H169" i="1"/>
  <c r="H166" i="1"/>
  <c r="H168" i="1"/>
  <c r="H165" i="1"/>
  <c r="H162" i="1"/>
  <c r="H164" i="1"/>
  <c r="H12" i="1"/>
  <c r="H161" i="1" s="1"/>
  <c r="H170" i="1" l="1"/>
  <c r="H171" i="1" l="1"/>
  <c r="H173" i="1" l="1"/>
</calcChain>
</file>

<file path=xl/sharedStrings.xml><?xml version="1.0" encoding="utf-8"?>
<sst xmlns="http://schemas.openxmlformats.org/spreadsheetml/2006/main" count="322" uniqueCount="61">
  <si>
    <t>CATÁLOGO DE CONCEPTOS</t>
  </si>
  <si>
    <t>RUBRO:</t>
  </si>
  <si>
    <t>Fecha de Inicio:</t>
  </si>
  <si>
    <t>Fecha de Terminación:</t>
  </si>
  <si>
    <t>ESPECIFICACIÓN PARTICULAR</t>
  </si>
  <si>
    <t>No.</t>
  </si>
  <si>
    <t>CONCEPTO</t>
  </si>
  <si>
    <t>UNIDAD</t>
  </si>
  <si>
    <t>CANTIDAD CONTRATO</t>
  </si>
  <si>
    <t xml:space="preserve">P R E C I O S      U N I T A R I O S </t>
  </si>
  <si>
    <t>IMPORTE</t>
  </si>
  <si>
    <t>DESCRIPCIÓN Y ESPECIFICACIONES</t>
  </si>
  <si>
    <t>CON LETRAS</t>
  </si>
  <si>
    <t>CON NÚMERO</t>
  </si>
  <si>
    <t>M3</t>
  </si>
  <si>
    <t>PZA</t>
  </si>
  <si>
    <t>ML</t>
  </si>
  <si>
    <t>16% I.V.A.</t>
  </si>
  <si>
    <t>MONTO TOTAL DE LA PROPUESTA (IVA INCLUIDO)</t>
  </si>
  <si>
    <t>I.-</t>
  </si>
  <si>
    <t>II.-</t>
  </si>
  <si>
    <t>III.-</t>
  </si>
  <si>
    <t>IV.-</t>
  </si>
  <si>
    <t>SUBTOTAL DE PRESUPUESTO</t>
  </si>
  <si>
    <t>V.-</t>
  </si>
  <si>
    <t>VI.-</t>
  </si>
  <si>
    <t>INVITACIÓN A CUANDO MENOS TRES PERSONAS</t>
  </si>
  <si>
    <t>ADMINISTRACIÓN DEL SISTEMA PORTUARIO NACIONAL PROGRESO, S.A. DE C.V.</t>
  </si>
  <si>
    <t>EXCAVACIÓN  DE HASTA 1.00 M. DE PROFUNDIDAD PARA LA CANALIZACIÓN DE LA RED DE TIERRA FÍSICA POR MEDIOS MANUALES Y/O MECANICOS INCLUYE ACARREO Y LIMPIEZA MANO DE OBRA Y EQUIPO ESPECIALIZADO Y TODO LO NECESARIO PARA LA CORRECTA EJECUCIÓN DE LOS TRABAJOS.</t>
  </si>
  <si>
    <t>DEMOLICIÓN DE CONCRETO DE 20 CM DE ANCHO CON UNA RESISTENCIA DE F'C= 250 KG/CM2 CON EQUIPO ESPECIALIZADO Y/O MAQUINARIA INCLUYE: MANO DE OBRA Y EQUIPO ESPECIALIZADO, MATERIALES, HERRAMIENTA, EQUIPO Y TODO LO NECESARIO PARA LA CORRECTA EJECUCIÓN DE LOS TRABAJOS.</t>
  </si>
  <si>
    <t>SUMINISTRO E INSTALACIÓN DE SISTEMA DE PARARAYOS Y TIERRAS FÍSICAS DEL RECINTO PORTUARIO</t>
  </si>
  <si>
    <t xml:space="preserve">SUMINISTRO E INSTALACIÓN DE REGISTRO DE 7" PARA ACCESO DE PRUEBAS A POZO DE TIERRA LP-COMPUESTO , INCLUYE: CARGA Y ACARREO, MANO DE OBRA, HERRAMIENTAS ESPECIALIZADAS, MAQUINARIA, EQUIPO Y TODO LO NECESARIO PARA SU CORRECTA EJECUCIÓN </t>
  </si>
  <si>
    <t xml:space="preserve">
SUMINISTRO E INSTALACIÓN DE AISLADOR DE BAJADA PARA CABLE DE APARTARRAYO LPAISLADO , INCLUYE CARGA Y ACARREO, MANO DE OBRA, HERRAMIENTAS ESPECIALIZADAS,  MAQUINARIA, EQUIPO Y TODO LO NECESARIO PARA SU CORRECTA EJECUCIÓN </t>
  </si>
  <si>
    <t xml:space="preserve">
SUMINISTRO E INSTALACIÓN KIT PARARRAYOS LINDKEDPRO BASICO MOD. KL-DIPOLOBASIC O SIMILAR QUE CUMPLA COMO MÍNIMO CON LAS MISMAS ESPECIFICACIONES TÉCNICAS, DE CALIDAD, DURACIÓN Y GARANTÍA DE SERVICIO , INCLUYE CARGA Y ACARREO, MANO DE OBRA, HERRAMIENTAS ESPECIALIZADAS, MAQUINARIA, EQUIPO Y TODO LO NECESARIO PARA SU CORRECTA EJECUCIÓN </t>
  </si>
  <si>
    <t>SUMINISTRO E INSTALACIÓN DE TUBERIA PVC DE USO PESADO PARA CANALIZACIÓN Y CONEXIONES CON EQUIPO ESPECIALIZADO Y/O MAQUINARIA INCLUYE: MANO DE OBRA Y EQUIPO ESPECIALIZADO, MATERIALES, HERRAMIENTA, EQUIPO Y TODO LO NECESARIO PARA LA CORRECTA EJECUCIÓN DE LOS TRABAJOS.</t>
  </si>
  <si>
    <t xml:space="preserve">SUMINISTRO E INSTALACIÓN DE CONECTOR MECANICO TIPO ZAPATA PARA BORNE LP-CB20 , INCLUYE: MANO DE OBRA, HERRAMIENTAS ESPECIALIZADAS, MAQUINARIA, EQUIPO Y TODO LO NECESARIO PARA SU CORRECTA EJECUCIÓN </t>
  </si>
  <si>
    <t>SUMINISTRO Y COLOCACIÓN DE COMPUESTO MEJORADOR DE TERRENO PARA POZO DE TIERRA FISICA LP-COMPUESTO DE 12KG, INCLUYE: ACARREO, LIMPIEZA, MANO DE OBRA, MATERIAL, MAQUINARIA, HERRAMIENTA, EQUIPO Y TODO LO NECESARIO PARA CU CORRECTA EJECUCIÓN.</t>
  </si>
  <si>
    <t>SUMINISTRO Y COLOCACIÓN DE COMPUESTO MEJORADOR DE TERRENO CON MINERAL CONDUCTIVO SECO 12KG LP-COMPUESTO SECO, INCLUYE: ACARREO, LIMPIEZA, MANO DE OBRA, MATERIAL, MAQUINARIA, HERRAMIENTA, EQUIPO Y TODO LO NECESARIO PARA CU CORRECTA EJECUCIÓN.</t>
  </si>
  <si>
    <t>SUMINISTRO E INSTALACIÓN DE BARRA UNION DE TIERRA FISICA CON GABINETE DE 1000 AMP. , INCLUYE: MANO DE OBRA, HERRAMIENTAS ESPECIALIZADAS, MAQUINARIA, EQUIPO Y TODO LO NECESARIO PARA SU CORRECTA EJECUCIÓN.</t>
  </si>
  <si>
    <t>SUMINISTRO E INSTALACIÓN DE CABLE DE COBRE DESNUDO PARA UNION EQUIPOTENCIAL DE COBRE CAL. 2/0, INCLUYE: MANO DE OBRA, HERRAMIENTAS ESPECIALIZADAS, MAQUINARIA, EQUIPO Y TODO LO NECESARIO PARA SU CORRECTA EJECUCIÓN.</t>
  </si>
  <si>
    <t>SUMINISTRO E INSTALACIÓN DE VARILLA DE ACERO CON RECUBRIMIENTO DE COBRE DE 5/8 X 1.50M, INCLUYE: CARGA Y ACARREO, MANO DE OBRA, HERRAMIENTAS ESPECIALIZADAS, MAQUINARIA, EQUIPO Y TODO LO NECESARIO PARA SU CORRECTA EJECUCIÓN.</t>
  </si>
  <si>
    <t>SUMINISTRO E INSTALACIÓN DE CABLE THW CAL. 1/0 AWG DE 19 HILOS, INCLUYE: MANO DE OBRA, HERRAMIENTAS ESPECIALIZADAS, MAQUINARIA, EQUIPO Y TODO LO NECESARIO PARA SU CORRECTA EJECUCIÓN.</t>
  </si>
  <si>
    <t>SUMINISTRO E INSTALACIÓN DE CABLE THW CAL. 4 AWG VERDE , INCLUYE: MANO DE OBRA, HERRAMIENTAS ESPECIALIZADAS, MAQUINARIA, EQUIPO Y TODO LO NECESARIO PARA SU CORRECTA EJECUCIÓN.</t>
  </si>
  <si>
    <t xml:space="preserve">SUMINISTRO E INSTALACIÓN DE ELECTRODO CONVENCIONAL LINKEDPRO TIPO REHILETE SOLDADO LP-REHILETE O SIMILAR QUE CUMPLA COMO MÍNIMO CON LAS MISMAS ESPECIFICACIONES TÉCNICAS, DE CALIDAD, DURACIÓN Y GARANTÍA DE SERVICIO , INCLUYE: CARGA Y ACARREO, MANO DE OBRA, HERRAMIENTAS ESPECIALIZADAS, MAQUINARIA, EQUIPO Y TODO LO NECESARIO PARA SU CORRECTA EJECUCIÓN </t>
  </si>
  <si>
    <t>SUMINISTRO E INSTALACIÓN DE AEROSOL PROTECTOR ANTIOXIDANTE PARA UNIONES ELECTRICAS, INCLUYE: MANO DE OBRA, HERRAMIENTAS ESPECIALIZADAS, MAQUINARIA, EQUIPO Y TODO LO NECESARIO PARA SU CORRECTA EJECUCIÓN.</t>
  </si>
  <si>
    <t>SUMINISTRO Y COLOCACIÓN DE CONCRETO DE CONCRETO DE 20 CM DE ANCHO POR 5 CM DE ESPESOR CON UNA RESISTENCIA DE F'C= 250 KG/CM2 INCLUYE: MALLA ELECTROSOLDADA, MANO DE OBRA Y EQUIPO ESPECIALIZADO, MATERIALES, HERRAMIENTA, EQUIPO Y TODO LO NECESARIO PARA LA CORRECTA EJECUCIÓN DE LOS TRABAJOS.</t>
  </si>
  <si>
    <t>VII.-</t>
  </si>
  <si>
    <t>VIII.-</t>
  </si>
  <si>
    <t>IX.-</t>
  </si>
  <si>
    <t>EDIFICIO DE AUTORIDADES</t>
  </si>
  <si>
    <t>TERMINAL TERRESTRE</t>
  </si>
  <si>
    <t>ALMACEN MUELLE 4</t>
  </si>
  <si>
    <t>ZONA DE ESCAMPADO</t>
  </si>
  <si>
    <t>BASCULA MUELLE 3</t>
  </si>
  <si>
    <t>ALMACEN DE RESIDUOS PELIGROSOS</t>
  </si>
  <si>
    <t>ALMACEN SECO ZONA 6 (INTERALTA)</t>
  </si>
  <si>
    <t>CASETA MUELLE 7</t>
  </si>
  <si>
    <t>BASCULA MUELLE 7</t>
  </si>
  <si>
    <t>ANEXO 11 PRECIOS UNITARIOS Y/O PROPUESTA COMERCIAL DELLADA</t>
  </si>
  <si>
    <t>EXCAVACIÓN  DE HASTA 1.00 M. DE PROFUNDIDAD PARA LA CANALIZACIÓN DE LA RED DE TIERRA FÍSICA POR MEDIOS MANUALES Y/O MECANICOS INCLUYE: ACARREO Y LIMPIEZA, MANO DE OBRA, EQUIPO ESPECIALIZADO Y TODO LO NECESARIO PARA LA CORRECTA EJECUCIÓN DE LOS TRABAJOS.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</si>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</sst>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 mmmm\ yyyy"/>
    <numFmt numFmtId="165" formatCode="&quot;$&quot;#,##0.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b/>
      <sz val="9"/>
      <color rgb="FFFF0000"/>
      <name val="Montserrat"/>
    </font>
    <font>
      <sz val="9"/>
      <color rgb="FFFF0000"/>
      <name val="Montserrat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2" applyFont="1"/>
    <xf numFmtId="0" fontId="5" fillId="0" borderId="0" xfId="2" applyFont="1" applyAlignment="1">
      <alignment horizontal="left" vertical="top"/>
    </xf>
    <xf numFmtId="49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right" wrapText="1"/>
    </xf>
    <xf numFmtId="164" fontId="5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center" wrapText="1"/>
    </xf>
    <xf numFmtId="49" fontId="5" fillId="0" borderId="0" xfId="2" applyNumberFormat="1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2" fontId="5" fillId="0" borderId="0" xfId="2" applyNumberFormat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6" xfId="2" applyFont="1" applyBorder="1" applyAlignment="1">
      <alignment horizontal="center" vertical="center" wrapText="1"/>
    </xf>
    <xf numFmtId="4" fontId="5" fillId="0" borderId="6" xfId="2" applyNumberFormat="1" applyFont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/>
    </xf>
    <xf numFmtId="2" fontId="3" fillId="0" borderId="9" xfId="4" applyNumberFormat="1" applyFont="1" applyFill="1" applyBorder="1" applyAlignment="1">
      <alignment horizontal="center" vertical="center"/>
    </xf>
    <xf numFmtId="44" fontId="5" fillId="0" borderId="9" xfId="5" applyFont="1" applyBorder="1" applyAlignment="1">
      <alignment horizontal="center" vertical="center"/>
    </xf>
    <xf numFmtId="0" fontId="3" fillId="0" borderId="9" xfId="3" applyFont="1" applyBorder="1" applyAlignment="1">
      <alignment horizontal="justify" vertical="top"/>
    </xf>
    <xf numFmtId="44" fontId="3" fillId="0" borderId="9" xfId="0" applyNumberFormat="1" applyFont="1" applyBorder="1" applyAlignment="1">
      <alignment horizontal="center" vertical="center"/>
    </xf>
    <xf numFmtId="44" fontId="8" fillId="0" borderId="9" xfId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" fontId="5" fillId="0" borderId="0" xfId="2" applyNumberFormat="1" applyFont="1" applyAlignment="1">
      <alignment vertical="center"/>
    </xf>
    <xf numFmtId="0" fontId="5" fillId="0" borderId="0" xfId="2" applyFont="1" applyAlignment="1">
      <alignment horizontal="right"/>
    </xf>
    <xf numFmtId="44" fontId="5" fillId="0" borderId="0" xfId="5" applyFont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5" fillId="0" borderId="0" xfId="3" applyFont="1" applyAlignment="1">
      <alignment horizontal="right"/>
    </xf>
    <xf numFmtId="44" fontId="5" fillId="0" borderId="0" xfId="5" applyFont="1" applyFill="1" applyBorder="1" applyAlignment="1">
      <alignment horizontal="center" vertical="center"/>
    </xf>
    <xf numFmtId="2" fontId="5" fillId="0" borderId="0" xfId="2" applyNumberFormat="1" applyFont="1" applyAlignment="1">
      <alignment vertical="center"/>
    </xf>
    <xf numFmtId="44" fontId="5" fillId="0" borderId="0" xfId="5" applyFont="1" applyAlignment="1">
      <alignment horizontal="center" vertical="center"/>
    </xf>
    <xf numFmtId="44" fontId="5" fillId="0" borderId="11" xfId="5" applyFont="1" applyBorder="1" applyAlignment="1">
      <alignment horizontal="center" vertical="center"/>
    </xf>
    <xf numFmtId="0" fontId="7" fillId="0" borderId="0" xfId="2" applyFont="1" applyAlignment="1">
      <alignment horizontal="justify" vertical="justify" wrapText="1"/>
    </xf>
    <xf numFmtId="49" fontId="3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vertical="center" wrapText="1"/>
    </xf>
    <xf numFmtId="43" fontId="3" fillId="0" borderId="0" xfId="4" applyFont="1" applyAlignment="1">
      <alignment horizontal="center" vertical="center"/>
    </xf>
    <xf numFmtId="2" fontId="3" fillId="0" borderId="0" xfId="4" applyNumberFormat="1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3" fillId="0" borderId="9" xfId="3" applyFont="1" applyBorder="1" applyAlignment="1">
      <alignment horizontal="justify" vertical="top" wrapText="1"/>
    </xf>
    <xf numFmtId="0" fontId="3" fillId="0" borderId="0" xfId="3" applyFont="1" applyAlignment="1">
      <alignment horizontal="justify" vertical="top"/>
    </xf>
    <xf numFmtId="0" fontId="3" fillId="0" borderId="0" xfId="0" applyFont="1" applyAlignment="1">
      <alignment horizontal="center" vertical="center"/>
    </xf>
    <xf numFmtId="2" fontId="3" fillId="0" borderId="0" xfId="4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4" fontId="3" fillId="0" borderId="0" xfId="1" applyFont="1"/>
    <xf numFmtId="44" fontId="3" fillId="0" borderId="0" xfId="2" applyNumberFormat="1" applyFont="1"/>
    <xf numFmtId="166" fontId="3" fillId="0" borderId="0" xfId="2" applyNumberFormat="1" applyFont="1"/>
    <xf numFmtId="2" fontId="3" fillId="3" borderId="9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justify" wrapText="1"/>
    </xf>
    <xf numFmtId="0" fontId="4" fillId="2" borderId="0" xfId="2" applyFont="1" applyFill="1" applyAlignment="1">
      <alignment horizontal="center" vertical="center"/>
    </xf>
    <xf numFmtId="0" fontId="5" fillId="0" borderId="0" xfId="2" applyFont="1" applyAlignment="1">
      <alignment vertical="top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top" wrapText="1"/>
    </xf>
    <xf numFmtId="0" fontId="3" fillId="0" borderId="1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2" fontId="5" fillId="0" borderId="2" xfId="2" applyNumberFormat="1" applyFont="1" applyBorder="1" applyAlignment="1">
      <alignment horizontal="center" vertical="center" wrapText="1"/>
    </xf>
    <xf numFmtId="2" fontId="5" fillId="0" borderId="6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/>
    </xf>
    <xf numFmtId="4" fontId="5" fillId="0" borderId="7" xfId="2" applyNumberFormat="1" applyFont="1" applyBorder="1" applyAlignment="1">
      <alignment horizontal="center" vertical="center"/>
    </xf>
  </cellXfs>
  <cellStyles count="6">
    <cellStyle name="Millares 2" xfId="4" xr:uid="{14D624C5-D1B2-4E55-AC87-AF2FFFA19F20}"/>
    <cellStyle name="Moneda" xfId="1" builtinId="4"/>
    <cellStyle name="Moneda 2" xfId="5" xr:uid="{BA3920EE-5C92-402A-896D-A9A449583498}"/>
    <cellStyle name="Normal" xfId="0" builtinId="0"/>
    <cellStyle name="Normal 2" xfId="2" xr:uid="{14022F71-96D8-4AAB-A583-BB5AEFCA301F}"/>
    <cellStyle name="Normal 2 2" xfId="3" xr:uid="{AEDF7637-7E5F-44E3-8C3B-544FB2FF2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</xdr:row>
      <xdr:rowOff>38100</xdr:rowOff>
    </xdr:from>
    <xdr:to>
      <xdr:col>6</xdr:col>
      <xdr:colOff>342900</xdr:colOff>
      <xdr:row>5</xdr:row>
      <xdr:rowOff>86034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DBE7F80-3F97-4DE5-B2D3-69DB0795E0B1}"/>
            </a:ext>
          </a:extLst>
        </xdr:cNvPr>
        <xdr:cNvSpPr txBox="1">
          <a:spLocks noChangeArrowheads="1"/>
        </xdr:cNvSpPr>
      </xdr:nvSpPr>
      <xdr:spPr bwMode="auto">
        <a:xfrm>
          <a:off x="9382125" y="1238250"/>
          <a:ext cx="76200" cy="21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266700</xdr:colOff>
      <xdr:row>4</xdr:row>
      <xdr:rowOff>38100</xdr:rowOff>
    </xdr:from>
    <xdr:to>
      <xdr:col>6</xdr:col>
      <xdr:colOff>342900</xdr:colOff>
      <xdr:row>5</xdr:row>
      <xdr:rowOff>86034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AA2DA61-1692-4D0C-97D9-88D41257FC85}"/>
            </a:ext>
          </a:extLst>
        </xdr:cNvPr>
        <xdr:cNvSpPr txBox="1">
          <a:spLocks noChangeArrowheads="1"/>
        </xdr:cNvSpPr>
      </xdr:nvSpPr>
      <xdr:spPr bwMode="auto">
        <a:xfrm>
          <a:off x="9382125" y="1238250"/>
          <a:ext cx="76200" cy="21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266700</xdr:colOff>
      <xdr:row>4</xdr:row>
      <xdr:rowOff>38100</xdr:rowOff>
    </xdr:from>
    <xdr:to>
      <xdr:col>6</xdr:col>
      <xdr:colOff>342900</xdr:colOff>
      <xdr:row>5</xdr:row>
      <xdr:rowOff>86035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2A4E675-651D-4061-8C30-42374B9137AE}"/>
            </a:ext>
          </a:extLst>
        </xdr:cNvPr>
        <xdr:cNvSpPr txBox="1">
          <a:spLocks noChangeArrowheads="1"/>
        </xdr:cNvSpPr>
      </xdr:nvSpPr>
      <xdr:spPr bwMode="auto">
        <a:xfrm>
          <a:off x="9382125" y="1238250"/>
          <a:ext cx="76200" cy="219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266700</xdr:colOff>
      <xdr:row>4</xdr:row>
      <xdr:rowOff>38100</xdr:rowOff>
    </xdr:from>
    <xdr:to>
      <xdr:col>6</xdr:col>
      <xdr:colOff>342900</xdr:colOff>
      <xdr:row>5</xdr:row>
      <xdr:rowOff>86035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7EDEC6A-66AD-40F3-8D18-087F34045745}"/>
            </a:ext>
          </a:extLst>
        </xdr:cNvPr>
        <xdr:cNvSpPr txBox="1">
          <a:spLocks noChangeArrowheads="1"/>
        </xdr:cNvSpPr>
      </xdr:nvSpPr>
      <xdr:spPr bwMode="auto">
        <a:xfrm>
          <a:off x="9382125" y="1238250"/>
          <a:ext cx="76200" cy="219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997-019B-441F-A98A-48A02BB1E56C}">
  <dimension ref="A1:L183"/>
  <sheetViews>
    <sheetView tabSelected="1" zoomScale="70" zoomScaleNormal="70" zoomScaleSheetLayoutView="70" workbookViewId="0">
      <selection activeCell="F10" sqref="F10"/>
    </sheetView>
  </sheetViews>
  <sheetFormatPr baseColWidth="10" defaultColWidth="11.5703125" defaultRowHeight="13.5" x14ac:dyDescent="0.25"/>
  <cols>
    <col min="1" max="1" width="17" style="40" customWidth="1"/>
    <col min="2" max="2" width="10" style="41" bestFit="1" customWidth="1"/>
    <col min="3" max="3" width="59.5703125" style="45" customWidth="1"/>
    <col min="4" max="4" width="11.85546875" style="43" customWidth="1"/>
    <col min="5" max="5" width="11.85546875" style="44" customWidth="1"/>
    <col min="6" max="6" width="13.28515625" style="43" customWidth="1"/>
    <col min="7" max="7" width="18.28515625" style="43" customWidth="1"/>
    <col min="8" max="8" width="19.5703125" style="43" customWidth="1"/>
    <col min="9" max="9" width="11.5703125" style="1"/>
    <col min="10" max="10" width="14.140625" style="1" bestFit="1" customWidth="1"/>
    <col min="11" max="16384" width="11.5703125" style="1"/>
  </cols>
  <sheetData>
    <row r="1" spans="1:8" x14ac:dyDescent="0.25">
      <c r="A1" s="56"/>
      <c r="B1" s="56"/>
      <c r="C1" s="56"/>
      <c r="D1" s="56"/>
      <c r="E1" s="56"/>
      <c r="F1" s="56"/>
      <c r="G1" s="56"/>
      <c r="H1" s="56"/>
    </row>
    <row r="2" spans="1:8" x14ac:dyDescent="0.25">
      <c r="A2" s="57" t="s">
        <v>58</v>
      </c>
      <c r="B2" s="57"/>
      <c r="C2" s="57"/>
      <c r="D2" s="57"/>
      <c r="E2" s="57"/>
      <c r="F2" s="57"/>
      <c r="G2" s="57"/>
      <c r="H2" s="57"/>
    </row>
    <row r="3" spans="1:8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8" x14ac:dyDescent="0.25">
      <c r="A4" s="58" t="s">
        <v>27</v>
      </c>
      <c r="B4" s="58"/>
      <c r="C4" s="58"/>
      <c r="D4" s="58"/>
      <c r="E4" s="58"/>
      <c r="F4" s="58"/>
      <c r="G4" s="58"/>
      <c r="H4" s="58"/>
    </row>
    <row r="5" spans="1:8" x14ac:dyDescent="0.25">
      <c r="A5" s="60" t="s">
        <v>26</v>
      </c>
      <c r="B5" s="60"/>
      <c r="C5" s="60"/>
      <c r="D5" s="60"/>
      <c r="E5" s="60"/>
      <c r="F5" s="60"/>
      <c r="G5" s="60"/>
      <c r="H5" s="60"/>
    </row>
    <row r="6" spans="1:8" ht="27.75" customHeight="1" x14ac:dyDescent="0.25">
      <c r="A6" s="2" t="s">
        <v>1</v>
      </c>
      <c r="B6" s="3"/>
      <c r="C6" s="61" t="s">
        <v>30</v>
      </c>
      <c r="D6" s="61"/>
      <c r="E6" s="61"/>
      <c r="F6" s="61"/>
      <c r="G6" s="4" t="s">
        <v>2</v>
      </c>
      <c r="H6" s="5"/>
    </row>
    <row r="7" spans="1:8" ht="27" x14ac:dyDescent="0.25">
      <c r="A7" s="6"/>
      <c r="B7" s="3"/>
      <c r="C7" s="61"/>
      <c r="D7" s="61"/>
      <c r="E7" s="61"/>
      <c r="F7" s="61"/>
      <c r="G7" s="4" t="s">
        <v>3</v>
      </c>
      <c r="H7" s="5"/>
    </row>
    <row r="8" spans="1:8" ht="14.25" thickBot="1" x14ac:dyDescent="0.3">
      <c r="A8" s="7"/>
      <c r="B8" s="8"/>
      <c r="C8" s="9"/>
      <c r="D8" s="10"/>
      <c r="E8" s="11"/>
      <c r="F8" s="10"/>
      <c r="G8" s="10"/>
      <c r="H8" s="10"/>
    </row>
    <row r="9" spans="1:8" ht="13.5" customHeight="1" thickTop="1" x14ac:dyDescent="0.25">
      <c r="A9" s="62" t="s">
        <v>4</v>
      </c>
      <c r="B9" s="64" t="s">
        <v>5</v>
      </c>
      <c r="C9" s="12" t="s">
        <v>6</v>
      </c>
      <c r="D9" s="66" t="s">
        <v>7</v>
      </c>
      <c r="E9" s="68" t="s">
        <v>8</v>
      </c>
      <c r="F9" s="70" t="s">
        <v>9</v>
      </c>
      <c r="G9" s="70"/>
      <c r="H9" s="71" t="s">
        <v>10</v>
      </c>
    </row>
    <row r="10" spans="1:8" ht="14.25" thickBot="1" x14ac:dyDescent="0.3">
      <c r="A10" s="63"/>
      <c r="B10" s="65"/>
      <c r="C10" s="13" t="s">
        <v>11</v>
      </c>
      <c r="D10" s="67"/>
      <c r="E10" s="69"/>
      <c r="F10" s="14" t="s">
        <v>12</v>
      </c>
      <c r="G10" s="14" t="s">
        <v>13</v>
      </c>
      <c r="H10" s="72"/>
    </row>
    <row r="11" spans="1:8" ht="14.25" thickTop="1" x14ac:dyDescent="0.25">
      <c r="A11" s="15"/>
      <c r="B11" s="16" t="s">
        <v>19</v>
      </c>
      <c r="C11" s="17" t="s">
        <v>49</v>
      </c>
      <c r="D11" s="18"/>
      <c r="E11" s="55"/>
      <c r="F11" s="18"/>
      <c r="G11" s="18"/>
      <c r="H11" s="18"/>
    </row>
    <row r="12" spans="1:8" ht="81" x14ac:dyDescent="0.25">
      <c r="A12" s="19"/>
      <c r="B12" s="20">
        <v>1</v>
      </c>
      <c r="C12" s="24" t="s">
        <v>59</v>
      </c>
      <c r="D12" s="21" t="s">
        <v>16</v>
      </c>
      <c r="E12" s="22">
        <v>17.78</v>
      </c>
      <c r="F12" s="25"/>
      <c r="G12" s="26"/>
      <c r="H12" s="23">
        <f t="shared" ref="H12:H19" si="0">ROUND(G12*E12,2)</f>
        <v>0</v>
      </c>
    </row>
    <row r="13" spans="1:8" ht="81" x14ac:dyDescent="0.25">
      <c r="A13" s="19"/>
      <c r="B13" s="20">
        <v>2</v>
      </c>
      <c r="C13" s="24" t="s">
        <v>34</v>
      </c>
      <c r="D13" s="21" t="s">
        <v>16</v>
      </c>
      <c r="E13" s="22">
        <v>32.78</v>
      </c>
      <c r="F13" s="25"/>
      <c r="G13" s="27"/>
      <c r="H13" s="23">
        <f t="shared" si="0"/>
        <v>0</v>
      </c>
    </row>
    <row r="14" spans="1:8" ht="108" x14ac:dyDescent="0.25">
      <c r="A14" s="19"/>
      <c r="B14" s="20">
        <v>3</v>
      </c>
      <c r="C14" s="47" t="s">
        <v>33</v>
      </c>
      <c r="D14" s="21" t="s">
        <v>15</v>
      </c>
      <c r="E14" s="22">
        <v>1</v>
      </c>
      <c r="F14" s="25"/>
      <c r="G14" s="27"/>
      <c r="H14" s="23">
        <f t="shared" si="0"/>
        <v>0</v>
      </c>
    </row>
    <row r="15" spans="1:8" ht="81" x14ac:dyDescent="0.25">
      <c r="A15" s="19"/>
      <c r="B15" s="20">
        <v>4</v>
      </c>
      <c r="C15" s="47" t="s">
        <v>32</v>
      </c>
      <c r="D15" s="21" t="s">
        <v>15</v>
      </c>
      <c r="E15" s="22">
        <v>16</v>
      </c>
      <c r="F15" s="25"/>
      <c r="G15" s="27"/>
      <c r="H15" s="23">
        <f t="shared" si="0"/>
        <v>0</v>
      </c>
    </row>
    <row r="16" spans="1:8" ht="67.5" x14ac:dyDescent="0.25">
      <c r="A16" s="19"/>
      <c r="B16" s="20">
        <v>5</v>
      </c>
      <c r="C16" s="24" t="s">
        <v>31</v>
      </c>
      <c r="D16" s="21" t="s">
        <v>15</v>
      </c>
      <c r="E16" s="22">
        <v>2</v>
      </c>
      <c r="F16" s="25"/>
      <c r="G16" s="27"/>
      <c r="H16" s="23">
        <f t="shared" si="0"/>
        <v>0</v>
      </c>
    </row>
    <row r="17" spans="1:9" ht="54" x14ac:dyDescent="0.25">
      <c r="A17" s="19"/>
      <c r="B17" s="20">
        <v>6</v>
      </c>
      <c r="C17" s="24" t="s">
        <v>35</v>
      </c>
      <c r="D17" s="21" t="s">
        <v>15</v>
      </c>
      <c r="E17" s="22">
        <v>4</v>
      </c>
      <c r="F17" s="25"/>
      <c r="G17" s="27"/>
      <c r="H17" s="23">
        <f t="shared" si="0"/>
        <v>0</v>
      </c>
    </row>
    <row r="18" spans="1:9" ht="67.5" x14ac:dyDescent="0.25">
      <c r="A18" s="19"/>
      <c r="B18" s="20">
        <v>7</v>
      </c>
      <c r="C18" s="24" t="s">
        <v>36</v>
      </c>
      <c r="D18" s="21" t="s">
        <v>15</v>
      </c>
      <c r="E18" s="22">
        <v>2</v>
      </c>
      <c r="F18" s="25"/>
      <c r="G18" s="27"/>
      <c r="H18" s="23">
        <f t="shared" si="0"/>
        <v>0</v>
      </c>
    </row>
    <row r="19" spans="1:9" ht="67.5" x14ac:dyDescent="0.25">
      <c r="A19" s="19"/>
      <c r="B19" s="20">
        <v>8</v>
      </c>
      <c r="C19" s="24" t="s">
        <v>37</v>
      </c>
      <c r="D19" s="21" t="s">
        <v>15</v>
      </c>
      <c r="E19" s="22">
        <v>1</v>
      </c>
      <c r="F19" s="25"/>
      <c r="G19" s="27"/>
      <c r="H19" s="23">
        <f t="shared" si="0"/>
        <v>0</v>
      </c>
    </row>
    <row r="20" spans="1:9" ht="54" x14ac:dyDescent="0.25">
      <c r="A20" s="19"/>
      <c r="B20" s="20">
        <v>9</v>
      </c>
      <c r="C20" s="47" t="s">
        <v>41</v>
      </c>
      <c r="D20" s="21" t="s">
        <v>16</v>
      </c>
      <c r="E20" s="22">
        <v>37.22</v>
      </c>
      <c r="F20" s="25"/>
      <c r="G20" s="27"/>
      <c r="H20" s="23">
        <f t="shared" ref="H20:H26" si="1">ROUND(G19*E19,2)</f>
        <v>0</v>
      </c>
    </row>
    <row r="21" spans="1:9" ht="54" x14ac:dyDescent="0.25">
      <c r="A21" s="19"/>
      <c r="B21" s="20">
        <v>10</v>
      </c>
      <c r="C21" s="47" t="s">
        <v>42</v>
      </c>
      <c r="D21" s="21" t="s">
        <v>16</v>
      </c>
      <c r="E21" s="22">
        <v>37.22</v>
      </c>
      <c r="F21" s="25"/>
      <c r="G21" s="27"/>
      <c r="H21" s="23">
        <f t="shared" si="1"/>
        <v>0</v>
      </c>
    </row>
    <row r="22" spans="1:9" ht="108" x14ac:dyDescent="0.25">
      <c r="A22" s="19"/>
      <c r="B22" s="20">
        <v>11</v>
      </c>
      <c r="C22" s="47" t="s">
        <v>43</v>
      </c>
      <c r="D22" s="21" t="s">
        <v>15</v>
      </c>
      <c r="E22" s="22">
        <v>1</v>
      </c>
      <c r="F22" s="25"/>
      <c r="G22" s="27"/>
      <c r="H22" s="23">
        <f t="shared" si="1"/>
        <v>0</v>
      </c>
    </row>
    <row r="23" spans="1:9" ht="67.5" x14ac:dyDescent="0.25">
      <c r="A23" s="19"/>
      <c r="B23" s="20">
        <v>12</v>
      </c>
      <c r="C23" s="47" t="s">
        <v>40</v>
      </c>
      <c r="D23" s="21" t="s">
        <v>15</v>
      </c>
      <c r="E23" s="22">
        <v>2</v>
      </c>
      <c r="F23" s="25"/>
      <c r="G23" s="27"/>
      <c r="H23" s="23">
        <f t="shared" si="1"/>
        <v>0</v>
      </c>
    </row>
    <row r="24" spans="1:9" ht="67.5" x14ac:dyDescent="0.25">
      <c r="A24" s="19"/>
      <c r="B24" s="20">
        <v>13</v>
      </c>
      <c r="C24" s="47" t="s">
        <v>39</v>
      </c>
      <c r="D24" s="21" t="s">
        <v>16</v>
      </c>
      <c r="E24" s="22">
        <v>4.45</v>
      </c>
      <c r="F24" s="25"/>
      <c r="G24" s="27"/>
      <c r="H24" s="23">
        <f t="shared" si="1"/>
        <v>0</v>
      </c>
    </row>
    <row r="25" spans="1:9" ht="67.5" x14ac:dyDescent="0.25">
      <c r="A25" s="19"/>
      <c r="B25" s="20">
        <v>14</v>
      </c>
      <c r="C25" s="47" t="s">
        <v>38</v>
      </c>
      <c r="D25" s="21" t="s">
        <v>15</v>
      </c>
      <c r="E25" s="22">
        <v>2</v>
      </c>
      <c r="F25" s="25"/>
      <c r="G25" s="27"/>
      <c r="H25" s="23">
        <f t="shared" si="1"/>
        <v>0</v>
      </c>
    </row>
    <row r="26" spans="1:9" ht="67.5" x14ac:dyDescent="0.25">
      <c r="A26" s="19"/>
      <c r="B26" s="20">
        <v>15</v>
      </c>
      <c r="C26" s="47" t="s">
        <v>44</v>
      </c>
      <c r="D26" s="21" t="s">
        <v>15</v>
      </c>
      <c r="E26" s="22">
        <v>1</v>
      </c>
      <c r="F26" s="25"/>
      <c r="G26" s="27"/>
      <c r="H26" s="23">
        <f t="shared" si="1"/>
        <v>0</v>
      </c>
    </row>
    <row r="27" spans="1:9" x14ac:dyDescent="0.25">
      <c r="A27" s="15"/>
      <c r="B27" s="16" t="s">
        <v>20</v>
      </c>
      <c r="C27" s="17" t="s">
        <v>50</v>
      </c>
      <c r="D27" s="18"/>
      <c r="E27" s="55"/>
      <c r="F27" s="18"/>
      <c r="G27" s="18"/>
      <c r="H27" s="18"/>
    </row>
    <row r="28" spans="1:9" ht="81" x14ac:dyDescent="0.25">
      <c r="A28" s="19"/>
      <c r="B28" s="20">
        <v>16</v>
      </c>
      <c r="C28" s="24" t="s">
        <v>28</v>
      </c>
      <c r="D28" s="21" t="s">
        <v>16</v>
      </c>
      <c r="E28" s="22">
        <v>17.78</v>
      </c>
      <c r="F28" s="25"/>
      <c r="G28" s="26"/>
      <c r="H28" s="23">
        <f t="shared" ref="H28:H37" si="2">ROUND(G28*E28,2)</f>
        <v>0</v>
      </c>
    </row>
    <row r="29" spans="1:9" ht="81" x14ac:dyDescent="0.25">
      <c r="A29" s="19"/>
      <c r="B29" s="20">
        <v>17</v>
      </c>
      <c r="C29" s="24" t="s">
        <v>29</v>
      </c>
      <c r="D29" s="21" t="s">
        <v>16</v>
      </c>
      <c r="E29" s="22">
        <v>2</v>
      </c>
      <c r="F29" s="25"/>
      <c r="G29" s="27"/>
      <c r="H29" s="23">
        <f t="shared" si="2"/>
        <v>0</v>
      </c>
    </row>
    <row r="30" spans="1:9" ht="81" x14ac:dyDescent="0.25">
      <c r="A30" s="19"/>
      <c r="B30" s="20">
        <v>18</v>
      </c>
      <c r="C30" s="24" t="s">
        <v>45</v>
      </c>
      <c r="D30" s="21" t="s">
        <v>14</v>
      </c>
      <c r="E30" s="22">
        <v>2</v>
      </c>
      <c r="F30" s="25"/>
      <c r="G30" s="27"/>
      <c r="H30" s="23">
        <f t="shared" si="2"/>
        <v>0</v>
      </c>
    </row>
    <row r="31" spans="1:9" ht="81" x14ac:dyDescent="0.25">
      <c r="A31" s="19"/>
      <c r="B31" s="20">
        <v>19</v>
      </c>
      <c r="C31" s="24" t="s">
        <v>34</v>
      </c>
      <c r="D31" s="21" t="s">
        <v>16</v>
      </c>
      <c r="E31" s="22">
        <v>35.78</v>
      </c>
      <c r="F31" s="25"/>
      <c r="G31" s="27"/>
      <c r="H31" s="23">
        <f t="shared" si="2"/>
        <v>0</v>
      </c>
      <c r="I31" s="54"/>
    </row>
    <row r="32" spans="1:9" ht="108" x14ac:dyDescent="0.25">
      <c r="A32" s="19"/>
      <c r="B32" s="20">
        <v>20</v>
      </c>
      <c r="C32" s="47" t="s">
        <v>33</v>
      </c>
      <c r="D32" s="21" t="s">
        <v>15</v>
      </c>
      <c r="E32" s="22">
        <v>1</v>
      </c>
      <c r="F32" s="25"/>
      <c r="G32" s="27"/>
      <c r="H32" s="23">
        <f t="shared" si="2"/>
        <v>0</v>
      </c>
    </row>
    <row r="33" spans="1:8" ht="81" x14ac:dyDescent="0.25">
      <c r="A33" s="19"/>
      <c r="B33" s="20">
        <v>21</v>
      </c>
      <c r="C33" s="47" t="s">
        <v>32</v>
      </c>
      <c r="D33" s="21" t="s">
        <v>15</v>
      </c>
      <c r="E33" s="22">
        <v>18</v>
      </c>
      <c r="F33" s="25"/>
      <c r="G33" s="27"/>
      <c r="H33" s="23">
        <f t="shared" si="2"/>
        <v>0</v>
      </c>
    </row>
    <row r="34" spans="1:8" ht="67.5" x14ac:dyDescent="0.25">
      <c r="A34" s="19"/>
      <c r="B34" s="20">
        <v>22</v>
      </c>
      <c r="C34" s="24" t="s">
        <v>31</v>
      </c>
      <c r="D34" s="21" t="s">
        <v>15</v>
      </c>
      <c r="E34" s="22">
        <v>2</v>
      </c>
      <c r="F34" s="25"/>
      <c r="G34" s="27"/>
      <c r="H34" s="23">
        <f t="shared" si="2"/>
        <v>0</v>
      </c>
    </row>
    <row r="35" spans="1:8" ht="54" x14ac:dyDescent="0.25">
      <c r="A35" s="19"/>
      <c r="B35" s="20">
        <v>23</v>
      </c>
      <c r="C35" s="24" t="s">
        <v>35</v>
      </c>
      <c r="D35" s="21" t="s">
        <v>15</v>
      </c>
      <c r="E35" s="22">
        <v>4</v>
      </c>
      <c r="F35" s="25"/>
      <c r="G35" s="27"/>
      <c r="H35" s="23">
        <f t="shared" si="2"/>
        <v>0</v>
      </c>
    </row>
    <row r="36" spans="1:8" ht="67.5" x14ac:dyDescent="0.25">
      <c r="A36" s="19"/>
      <c r="B36" s="20">
        <v>24</v>
      </c>
      <c r="C36" s="24" t="s">
        <v>36</v>
      </c>
      <c r="D36" s="21" t="s">
        <v>15</v>
      </c>
      <c r="E36" s="22">
        <v>2</v>
      </c>
      <c r="F36" s="25"/>
      <c r="G36" s="27"/>
      <c r="H36" s="23">
        <f t="shared" si="2"/>
        <v>0</v>
      </c>
    </row>
    <row r="37" spans="1:8" ht="67.5" x14ac:dyDescent="0.25">
      <c r="A37" s="19"/>
      <c r="B37" s="20">
        <v>25</v>
      </c>
      <c r="C37" s="24" t="s">
        <v>37</v>
      </c>
      <c r="D37" s="21" t="s">
        <v>15</v>
      </c>
      <c r="E37" s="22">
        <v>1</v>
      </c>
      <c r="F37" s="25"/>
      <c r="G37" s="27"/>
      <c r="H37" s="23">
        <f t="shared" si="2"/>
        <v>0</v>
      </c>
    </row>
    <row r="38" spans="1:8" ht="54" x14ac:dyDescent="0.25">
      <c r="A38" s="19"/>
      <c r="B38" s="20">
        <v>26</v>
      </c>
      <c r="C38" s="47" t="s">
        <v>41</v>
      </c>
      <c r="D38" s="21" t="s">
        <v>16</v>
      </c>
      <c r="E38" s="22">
        <v>40.22</v>
      </c>
      <c r="F38" s="25"/>
      <c r="G38" s="27"/>
      <c r="H38" s="23">
        <f t="shared" ref="H38:H44" si="3">ROUND(G37*E37,2)</f>
        <v>0</v>
      </c>
    </row>
    <row r="39" spans="1:8" ht="54" x14ac:dyDescent="0.25">
      <c r="A39" s="19"/>
      <c r="B39" s="20">
        <v>27</v>
      </c>
      <c r="C39" s="47" t="s">
        <v>42</v>
      </c>
      <c r="D39" s="21" t="s">
        <v>16</v>
      </c>
      <c r="E39" s="22">
        <v>40.22</v>
      </c>
      <c r="F39" s="25"/>
      <c r="G39" s="27"/>
      <c r="H39" s="23">
        <f t="shared" si="3"/>
        <v>0</v>
      </c>
    </row>
    <row r="40" spans="1:8" ht="108" x14ac:dyDescent="0.25">
      <c r="A40" s="19"/>
      <c r="B40" s="20">
        <v>28</v>
      </c>
      <c r="C40" s="47" t="s">
        <v>43</v>
      </c>
      <c r="D40" s="21" t="s">
        <v>15</v>
      </c>
      <c r="E40" s="22">
        <v>1</v>
      </c>
      <c r="F40" s="25"/>
      <c r="G40" s="27"/>
      <c r="H40" s="23">
        <f t="shared" si="3"/>
        <v>0</v>
      </c>
    </row>
    <row r="41" spans="1:8" ht="67.5" x14ac:dyDescent="0.25">
      <c r="A41" s="19"/>
      <c r="B41" s="20">
        <v>29</v>
      </c>
      <c r="C41" s="47" t="s">
        <v>40</v>
      </c>
      <c r="D41" s="21" t="s">
        <v>15</v>
      </c>
      <c r="E41" s="22">
        <v>2</v>
      </c>
      <c r="F41" s="25"/>
      <c r="G41" s="27"/>
      <c r="H41" s="23">
        <f t="shared" si="3"/>
        <v>0</v>
      </c>
    </row>
    <row r="42" spans="1:8" ht="67.5" x14ac:dyDescent="0.25">
      <c r="A42" s="19"/>
      <c r="B42" s="20">
        <v>30</v>
      </c>
      <c r="C42" s="47" t="s">
        <v>39</v>
      </c>
      <c r="D42" s="21" t="s">
        <v>16</v>
      </c>
      <c r="E42" s="22">
        <v>4.45</v>
      </c>
      <c r="F42" s="25"/>
      <c r="G42" s="27"/>
      <c r="H42" s="23">
        <f t="shared" si="3"/>
        <v>0</v>
      </c>
    </row>
    <row r="43" spans="1:8" ht="67.5" x14ac:dyDescent="0.25">
      <c r="A43" s="19"/>
      <c r="B43" s="20">
        <v>31</v>
      </c>
      <c r="C43" s="47" t="s">
        <v>38</v>
      </c>
      <c r="D43" s="21" t="s">
        <v>15</v>
      </c>
      <c r="E43" s="22">
        <v>2</v>
      </c>
      <c r="F43" s="25"/>
      <c r="G43" s="27"/>
      <c r="H43" s="23">
        <f t="shared" si="3"/>
        <v>0</v>
      </c>
    </row>
    <row r="44" spans="1:8" ht="67.5" x14ac:dyDescent="0.25">
      <c r="A44" s="19"/>
      <c r="B44" s="20">
        <v>32</v>
      </c>
      <c r="C44" s="47" t="s">
        <v>44</v>
      </c>
      <c r="D44" s="21" t="s">
        <v>15</v>
      </c>
      <c r="E44" s="22">
        <v>1</v>
      </c>
      <c r="F44" s="25"/>
      <c r="G44" s="27"/>
      <c r="H44" s="23">
        <f t="shared" si="3"/>
        <v>0</v>
      </c>
    </row>
    <row r="45" spans="1:8" x14ac:dyDescent="0.25">
      <c r="A45" s="15"/>
      <c r="B45" s="16" t="s">
        <v>21</v>
      </c>
      <c r="C45" s="17" t="s">
        <v>51</v>
      </c>
      <c r="D45" s="18"/>
      <c r="E45" s="55"/>
      <c r="F45" s="18"/>
      <c r="G45" s="18"/>
      <c r="H45" s="18"/>
    </row>
    <row r="46" spans="1:8" ht="81" x14ac:dyDescent="0.25">
      <c r="A46" s="19"/>
      <c r="B46" s="20">
        <v>33</v>
      </c>
      <c r="C46" s="24" t="s">
        <v>28</v>
      </c>
      <c r="D46" s="21" t="s">
        <v>16</v>
      </c>
      <c r="E46" s="22">
        <v>17.78</v>
      </c>
      <c r="F46" s="25"/>
      <c r="G46" s="26"/>
      <c r="H46" s="23">
        <f t="shared" ref="H46:H53" si="4">ROUND(G46*E46,2)</f>
        <v>0</v>
      </c>
    </row>
    <row r="47" spans="1:8" ht="81" x14ac:dyDescent="0.25">
      <c r="A47" s="19"/>
      <c r="B47" s="20">
        <v>34</v>
      </c>
      <c r="C47" s="24" t="s">
        <v>34</v>
      </c>
      <c r="D47" s="21" t="s">
        <v>16</v>
      </c>
      <c r="E47" s="22">
        <v>38.78</v>
      </c>
      <c r="F47" s="25"/>
      <c r="G47" s="27"/>
      <c r="H47" s="23">
        <f t="shared" si="4"/>
        <v>0</v>
      </c>
    </row>
    <row r="48" spans="1:8" ht="108" x14ac:dyDescent="0.25">
      <c r="A48" s="19"/>
      <c r="B48" s="20">
        <v>35</v>
      </c>
      <c r="C48" s="47" t="s">
        <v>33</v>
      </c>
      <c r="D48" s="21" t="s">
        <v>15</v>
      </c>
      <c r="E48" s="22">
        <v>1</v>
      </c>
      <c r="F48" s="25"/>
      <c r="G48" s="27"/>
      <c r="H48" s="23">
        <f t="shared" si="4"/>
        <v>0</v>
      </c>
    </row>
    <row r="49" spans="1:8" ht="81" x14ac:dyDescent="0.25">
      <c r="A49" s="19"/>
      <c r="B49" s="20">
        <v>36</v>
      </c>
      <c r="C49" s="47" t="s">
        <v>32</v>
      </c>
      <c r="D49" s="21" t="s">
        <v>15</v>
      </c>
      <c r="E49" s="22">
        <v>20</v>
      </c>
      <c r="F49" s="25"/>
      <c r="G49" s="27"/>
      <c r="H49" s="23">
        <f t="shared" si="4"/>
        <v>0</v>
      </c>
    </row>
    <row r="50" spans="1:8" ht="67.5" x14ac:dyDescent="0.25">
      <c r="A50" s="19"/>
      <c r="B50" s="20">
        <v>37</v>
      </c>
      <c r="C50" s="24" t="s">
        <v>31</v>
      </c>
      <c r="D50" s="21" t="s">
        <v>15</v>
      </c>
      <c r="E50" s="22">
        <v>2</v>
      </c>
      <c r="F50" s="25"/>
      <c r="G50" s="27"/>
      <c r="H50" s="23">
        <f t="shared" si="4"/>
        <v>0</v>
      </c>
    </row>
    <row r="51" spans="1:8" ht="54" x14ac:dyDescent="0.25">
      <c r="A51" s="19"/>
      <c r="B51" s="20">
        <v>38</v>
      </c>
      <c r="C51" s="24" t="s">
        <v>35</v>
      </c>
      <c r="D51" s="21" t="s">
        <v>15</v>
      </c>
      <c r="E51" s="22">
        <v>4</v>
      </c>
      <c r="F51" s="25"/>
      <c r="G51" s="27"/>
      <c r="H51" s="23">
        <f t="shared" si="4"/>
        <v>0</v>
      </c>
    </row>
    <row r="52" spans="1:8" ht="67.5" x14ac:dyDescent="0.25">
      <c r="A52" s="19"/>
      <c r="B52" s="20">
        <v>39</v>
      </c>
      <c r="C52" s="24" t="s">
        <v>36</v>
      </c>
      <c r="D52" s="21" t="s">
        <v>15</v>
      </c>
      <c r="E52" s="22">
        <v>2</v>
      </c>
      <c r="F52" s="25"/>
      <c r="G52" s="27"/>
      <c r="H52" s="23">
        <f t="shared" si="4"/>
        <v>0</v>
      </c>
    </row>
    <row r="53" spans="1:8" ht="67.5" x14ac:dyDescent="0.25">
      <c r="A53" s="19"/>
      <c r="B53" s="20">
        <v>40</v>
      </c>
      <c r="C53" s="24" t="s">
        <v>37</v>
      </c>
      <c r="D53" s="21" t="s">
        <v>15</v>
      </c>
      <c r="E53" s="22">
        <v>1</v>
      </c>
      <c r="F53" s="25"/>
      <c r="G53" s="27"/>
      <c r="H53" s="23">
        <f t="shared" si="4"/>
        <v>0</v>
      </c>
    </row>
    <row r="54" spans="1:8" ht="54" x14ac:dyDescent="0.25">
      <c r="A54" s="19"/>
      <c r="B54" s="20">
        <v>41</v>
      </c>
      <c r="C54" s="47" t="s">
        <v>41</v>
      </c>
      <c r="D54" s="21" t="s">
        <v>16</v>
      </c>
      <c r="E54" s="22">
        <v>43.22</v>
      </c>
      <c r="F54" s="25"/>
      <c r="G54" s="27"/>
      <c r="H54" s="23">
        <f t="shared" ref="H54:H60" si="5">ROUND(G53*E53,2)</f>
        <v>0</v>
      </c>
    </row>
    <row r="55" spans="1:8" ht="54" x14ac:dyDescent="0.25">
      <c r="A55" s="19"/>
      <c r="B55" s="20">
        <v>42</v>
      </c>
      <c r="C55" s="47" t="s">
        <v>42</v>
      </c>
      <c r="D55" s="21" t="s">
        <v>16</v>
      </c>
      <c r="E55" s="22">
        <v>43.22</v>
      </c>
      <c r="F55" s="25"/>
      <c r="G55" s="27"/>
      <c r="H55" s="23">
        <f t="shared" si="5"/>
        <v>0</v>
      </c>
    </row>
    <row r="56" spans="1:8" ht="108" x14ac:dyDescent="0.25">
      <c r="A56" s="19"/>
      <c r="B56" s="20">
        <v>43</v>
      </c>
      <c r="C56" s="47" t="s">
        <v>43</v>
      </c>
      <c r="D56" s="21" t="s">
        <v>15</v>
      </c>
      <c r="E56" s="22">
        <v>1</v>
      </c>
      <c r="F56" s="25"/>
      <c r="G56" s="27"/>
      <c r="H56" s="23">
        <f t="shared" si="5"/>
        <v>0</v>
      </c>
    </row>
    <row r="57" spans="1:8" ht="67.5" x14ac:dyDescent="0.25">
      <c r="A57" s="19"/>
      <c r="B57" s="20">
        <v>44</v>
      </c>
      <c r="C57" s="47" t="s">
        <v>40</v>
      </c>
      <c r="D57" s="21" t="s">
        <v>15</v>
      </c>
      <c r="E57" s="22">
        <v>2</v>
      </c>
      <c r="F57" s="25"/>
      <c r="G57" s="27"/>
      <c r="H57" s="23">
        <f t="shared" si="5"/>
        <v>0</v>
      </c>
    </row>
    <row r="58" spans="1:8" ht="67.5" x14ac:dyDescent="0.25">
      <c r="A58" s="19"/>
      <c r="B58" s="20">
        <v>45</v>
      </c>
      <c r="C58" s="47" t="s">
        <v>39</v>
      </c>
      <c r="D58" s="21" t="s">
        <v>16</v>
      </c>
      <c r="E58" s="22">
        <v>4.45</v>
      </c>
      <c r="F58" s="25"/>
      <c r="G58" s="27"/>
      <c r="H58" s="23">
        <f t="shared" si="5"/>
        <v>0</v>
      </c>
    </row>
    <row r="59" spans="1:8" ht="67.5" x14ac:dyDescent="0.25">
      <c r="A59" s="19"/>
      <c r="B59" s="20">
        <v>46</v>
      </c>
      <c r="C59" s="47" t="s">
        <v>38</v>
      </c>
      <c r="D59" s="21" t="s">
        <v>15</v>
      </c>
      <c r="E59" s="22">
        <v>2</v>
      </c>
      <c r="F59" s="25"/>
      <c r="G59" s="27"/>
      <c r="H59" s="23">
        <f t="shared" si="5"/>
        <v>0</v>
      </c>
    </row>
    <row r="60" spans="1:8" ht="67.5" x14ac:dyDescent="0.25">
      <c r="A60" s="19"/>
      <c r="B60" s="20">
        <v>47</v>
      </c>
      <c r="C60" s="47" t="s">
        <v>44</v>
      </c>
      <c r="D60" s="21" t="s">
        <v>15</v>
      </c>
      <c r="E60" s="22">
        <v>1</v>
      </c>
      <c r="F60" s="25"/>
      <c r="G60" s="27"/>
      <c r="H60" s="23">
        <f t="shared" si="5"/>
        <v>0</v>
      </c>
    </row>
    <row r="61" spans="1:8" x14ac:dyDescent="0.25">
      <c r="A61" s="15"/>
      <c r="B61" s="16" t="s">
        <v>22</v>
      </c>
      <c r="C61" s="17" t="s">
        <v>52</v>
      </c>
      <c r="D61" s="18"/>
      <c r="E61" s="55"/>
      <c r="F61" s="18"/>
      <c r="G61" s="18"/>
      <c r="H61" s="18"/>
    </row>
    <row r="62" spans="1:8" ht="81" x14ac:dyDescent="0.25">
      <c r="A62" s="19"/>
      <c r="B62" s="20">
        <v>48</v>
      </c>
      <c r="C62" s="24" t="s">
        <v>28</v>
      </c>
      <c r="D62" s="21" t="s">
        <v>16</v>
      </c>
      <c r="E62" s="22">
        <v>17.78</v>
      </c>
      <c r="F62" s="25"/>
      <c r="G62" s="26"/>
      <c r="H62" s="23">
        <f t="shared" ref="H62:H69" si="6">ROUND(G62*E62,2)</f>
        <v>0</v>
      </c>
    </row>
    <row r="63" spans="1:8" ht="81" x14ac:dyDescent="0.25">
      <c r="A63" s="19"/>
      <c r="B63" s="20">
        <v>49</v>
      </c>
      <c r="C63" s="24" t="s">
        <v>34</v>
      </c>
      <c r="D63" s="21" t="s">
        <v>16</v>
      </c>
      <c r="E63" s="22">
        <v>26.78</v>
      </c>
      <c r="F63" s="25"/>
      <c r="G63" s="27"/>
      <c r="H63" s="23">
        <f t="shared" si="6"/>
        <v>0</v>
      </c>
    </row>
    <row r="64" spans="1:8" ht="108" x14ac:dyDescent="0.25">
      <c r="A64" s="19"/>
      <c r="B64" s="20">
        <v>50</v>
      </c>
      <c r="C64" s="47" t="s">
        <v>33</v>
      </c>
      <c r="D64" s="21" t="s">
        <v>15</v>
      </c>
      <c r="E64" s="22">
        <v>1</v>
      </c>
      <c r="F64" s="25"/>
      <c r="G64" s="27"/>
      <c r="H64" s="23">
        <f t="shared" si="6"/>
        <v>0</v>
      </c>
    </row>
    <row r="65" spans="1:8" ht="81" x14ac:dyDescent="0.25">
      <c r="A65" s="19"/>
      <c r="B65" s="20">
        <v>51</v>
      </c>
      <c r="C65" s="47" t="s">
        <v>32</v>
      </c>
      <c r="D65" s="21" t="s">
        <v>15</v>
      </c>
      <c r="E65" s="22">
        <v>12</v>
      </c>
      <c r="F65" s="25"/>
      <c r="G65" s="27"/>
      <c r="H65" s="23">
        <f t="shared" si="6"/>
        <v>0</v>
      </c>
    </row>
    <row r="66" spans="1:8" ht="67.5" x14ac:dyDescent="0.25">
      <c r="A66" s="19"/>
      <c r="B66" s="20">
        <v>52</v>
      </c>
      <c r="C66" s="24" t="s">
        <v>31</v>
      </c>
      <c r="D66" s="21" t="s">
        <v>15</v>
      </c>
      <c r="E66" s="22">
        <v>2</v>
      </c>
      <c r="F66" s="25"/>
      <c r="G66" s="27"/>
      <c r="H66" s="23">
        <f t="shared" si="6"/>
        <v>0</v>
      </c>
    </row>
    <row r="67" spans="1:8" ht="54" x14ac:dyDescent="0.25">
      <c r="A67" s="19"/>
      <c r="B67" s="20">
        <v>53</v>
      </c>
      <c r="C67" s="24" t="s">
        <v>35</v>
      </c>
      <c r="D67" s="21" t="s">
        <v>15</v>
      </c>
      <c r="E67" s="22">
        <v>4</v>
      </c>
      <c r="F67" s="25"/>
      <c r="G67" s="27"/>
      <c r="H67" s="23">
        <f t="shared" si="6"/>
        <v>0</v>
      </c>
    </row>
    <row r="68" spans="1:8" ht="67.5" x14ac:dyDescent="0.25">
      <c r="A68" s="19"/>
      <c r="B68" s="20">
        <v>54</v>
      </c>
      <c r="C68" s="24" t="s">
        <v>36</v>
      </c>
      <c r="D68" s="21" t="s">
        <v>15</v>
      </c>
      <c r="E68" s="22">
        <v>2</v>
      </c>
      <c r="F68" s="25"/>
      <c r="G68" s="27"/>
      <c r="H68" s="23">
        <f t="shared" si="6"/>
        <v>0</v>
      </c>
    </row>
    <row r="69" spans="1:8" ht="67.5" x14ac:dyDescent="0.25">
      <c r="A69" s="19"/>
      <c r="B69" s="20">
        <v>55</v>
      </c>
      <c r="C69" s="24" t="s">
        <v>37</v>
      </c>
      <c r="D69" s="21" t="s">
        <v>15</v>
      </c>
      <c r="E69" s="22">
        <v>1</v>
      </c>
      <c r="F69" s="25"/>
      <c r="G69" s="27"/>
      <c r="H69" s="23">
        <f t="shared" si="6"/>
        <v>0</v>
      </c>
    </row>
    <row r="70" spans="1:8" ht="54" x14ac:dyDescent="0.25">
      <c r="A70" s="19"/>
      <c r="B70" s="20">
        <v>56</v>
      </c>
      <c r="C70" s="47" t="s">
        <v>41</v>
      </c>
      <c r="D70" s="21" t="s">
        <v>16</v>
      </c>
      <c r="E70" s="22">
        <v>31.22</v>
      </c>
      <c r="F70" s="25"/>
      <c r="G70" s="27"/>
      <c r="H70" s="23">
        <f t="shared" ref="H70:H76" si="7">ROUND(G69*E69,2)</f>
        <v>0</v>
      </c>
    </row>
    <row r="71" spans="1:8" ht="54" x14ac:dyDescent="0.25">
      <c r="A71" s="19"/>
      <c r="B71" s="20">
        <v>57</v>
      </c>
      <c r="C71" s="47" t="s">
        <v>42</v>
      </c>
      <c r="D71" s="21" t="s">
        <v>16</v>
      </c>
      <c r="E71" s="22">
        <v>31.22</v>
      </c>
      <c r="F71" s="25"/>
      <c r="G71" s="27"/>
      <c r="H71" s="23">
        <f t="shared" si="7"/>
        <v>0</v>
      </c>
    </row>
    <row r="72" spans="1:8" ht="108" x14ac:dyDescent="0.25">
      <c r="A72" s="19"/>
      <c r="B72" s="20">
        <v>58</v>
      </c>
      <c r="C72" s="47" t="s">
        <v>43</v>
      </c>
      <c r="D72" s="21" t="s">
        <v>15</v>
      </c>
      <c r="E72" s="22">
        <v>1</v>
      </c>
      <c r="F72" s="25"/>
      <c r="G72" s="27"/>
      <c r="H72" s="23">
        <f t="shared" si="7"/>
        <v>0</v>
      </c>
    </row>
    <row r="73" spans="1:8" ht="67.5" x14ac:dyDescent="0.25">
      <c r="A73" s="19"/>
      <c r="B73" s="20">
        <v>59</v>
      </c>
      <c r="C73" s="47" t="s">
        <v>40</v>
      </c>
      <c r="D73" s="21" t="s">
        <v>15</v>
      </c>
      <c r="E73" s="22">
        <v>2</v>
      </c>
      <c r="F73" s="25"/>
      <c r="G73" s="27"/>
      <c r="H73" s="23">
        <f t="shared" si="7"/>
        <v>0</v>
      </c>
    </row>
    <row r="74" spans="1:8" ht="67.5" x14ac:dyDescent="0.25">
      <c r="A74" s="19"/>
      <c r="B74" s="20">
        <v>60</v>
      </c>
      <c r="C74" s="47" t="s">
        <v>39</v>
      </c>
      <c r="D74" s="21" t="s">
        <v>16</v>
      </c>
      <c r="E74" s="22">
        <v>4.45</v>
      </c>
      <c r="F74" s="25"/>
      <c r="G74" s="27"/>
      <c r="H74" s="23">
        <f t="shared" si="7"/>
        <v>0</v>
      </c>
    </row>
    <row r="75" spans="1:8" ht="67.5" x14ac:dyDescent="0.25">
      <c r="A75" s="19"/>
      <c r="B75" s="20">
        <v>61</v>
      </c>
      <c r="C75" s="47" t="s">
        <v>38</v>
      </c>
      <c r="D75" s="21" t="s">
        <v>15</v>
      </c>
      <c r="E75" s="22">
        <v>2</v>
      </c>
      <c r="F75" s="25"/>
      <c r="G75" s="27"/>
      <c r="H75" s="23">
        <f t="shared" si="7"/>
        <v>0</v>
      </c>
    </row>
    <row r="76" spans="1:8" ht="67.5" x14ac:dyDescent="0.25">
      <c r="A76" s="19"/>
      <c r="B76" s="20">
        <v>62</v>
      </c>
      <c r="C76" s="47" t="s">
        <v>44</v>
      </c>
      <c r="D76" s="21" t="s">
        <v>15</v>
      </c>
      <c r="E76" s="22">
        <v>1</v>
      </c>
      <c r="F76" s="25"/>
      <c r="G76" s="27"/>
      <c r="H76" s="23">
        <f t="shared" si="7"/>
        <v>0</v>
      </c>
    </row>
    <row r="77" spans="1:8" x14ac:dyDescent="0.25">
      <c r="A77" s="15"/>
      <c r="B77" s="16" t="s">
        <v>24</v>
      </c>
      <c r="C77" s="17" t="s">
        <v>53</v>
      </c>
      <c r="D77" s="18"/>
      <c r="E77" s="55"/>
      <c r="F77" s="18"/>
      <c r="G77" s="18"/>
      <c r="H77" s="18"/>
    </row>
    <row r="78" spans="1:8" ht="81" x14ac:dyDescent="0.25">
      <c r="A78" s="19"/>
      <c r="B78" s="20">
        <v>6</v>
      </c>
      <c r="C78" s="24" t="s">
        <v>28</v>
      </c>
      <c r="D78" s="21" t="s">
        <v>16</v>
      </c>
      <c r="E78" s="22">
        <v>17.78</v>
      </c>
      <c r="F78" s="25"/>
      <c r="G78" s="26"/>
      <c r="H78" s="23">
        <f t="shared" ref="H78:H85" si="8">ROUND(G78*E78,2)</f>
        <v>0</v>
      </c>
    </row>
    <row r="79" spans="1:8" ht="81" x14ac:dyDescent="0.25">
      <c r="A79" s="19"/>
      <c r="B79" s="20">
        <v>64</v>
      </c>
      <c r="C79" s="24" t="s">
        <v>34</v>
      </c>
      <c r="D79" s="21" t="s">
        <v>16</v>
      </c>
      <c r="E79" s="22">
        <v>32.78</v>
      </c>
      <c r="F79" s="25"/>
      <c r="G79" s="27"/>
      <c r="H79" s="23">
        <f t="shared" si="8"/>
        <v>0</v>
      </c>
    </row>
    <row r="80" spans="1:8" ht="108" x14ac:dyDescent="0.25">
      <c r="A80" s="19"/>
      <c r="B80" s="20">
        <v>65</v>
      </c>
      <c r="C80" s="47" t="s">
        <v>33</v>
      </c>
      <c r="D80" s="21" t="s">
        <v>15</v>
      </c>
      <c r="E80" s="22">
        <v>1</v>
      </c>
      <c r="F80" s="25"/>
      <c r="G80" s="27"/>
      <c r="H80" s="23">
        <f t="shared" si="8"/>
        <v>0</v>
      </c>
    </row>
    <row r="81" spans="1:12" ht="81" x14ac:dyDescent="0.25">
      <c r="A81" s="19"/>
      <c r="B81" s="20">
        <v>66</v>
      </c>
      <c r="C81" s="47" t="s">
        <v>32</v>
      </c>
      <c r="D81" s="21" t="s">
        <v>15</v>
      </c>
      <c r="E81" s="22">
        <v>16</v>
      </c>
      <c r="F81" s="25"/>
      <c r="G81" s="27"/>
      <c r="H81" s="23">
        <f t="shared" si="8"/>
        <v>0</v>
      </c>
    </row>
    <row r="82" spans="1:12" ht="67.5" x14ac:dyDescent="0.25">
      <c r="A82" s="19"/>
      <c r="B82" s="20">
        <v>67</v>
      </c>
      <c r="C82" s="24" t="s">
        <v>31</v>
      </c>
      <c r="D82" s="21" t="s">
        <v>15</v>
      </c>
      <c r="E82" s="22">
        <v>2</v>
      </c>
      <c r="F82" s="25"/>
      <c r="G82" s="27"/>
      <c r="H82" s="23">
        <f t="shared" si="8"/>
        <v>0</v>
      </c>
    </row>
    <row r="83" spans="1:12" ht="54" x14ac:dyDescent="0.25">
      <c r="A83" s="19"/>
      <c r="B83" s="20">
        <v>68</v>
      </c>
      <c r="C83" s="24" t="s">
        <v>35</v>
      </c>
      <c r="D83" s="21" t="s">
        <v>15</v>
      </c>
      <c r="E83" s="22">
        <v>4</v>
      </c>
      <c r="F83" s="25"/>
      <c r="G83" s="27"/>
      <c r="H83" s="23">
        <f t="shared" si="8"/>
        <v>0</v>
      </c>
    </row>
    <row r="84" spans="1:12" ht="67.5" x14ac:dyDescent="0.25">
      <c r="A84" s="19"/>
      <c r="B84" s="20">
        <v>69</v>
      </c>
      <c r="C84" s="24" t="s">
        <v>36</v>
      </c>
      <c r="D84" s="21" t="s">
        <v>15</v>
      </c>
      <c r="E84" s="22">
        <v>2</v>
      </c>
      <c r="F84" s="25"/>
      <c r="G84" s="27"/>
      <c r="H84" s="23">
        <f t="shared" si="8"/>
        <v>0</v>
      </c>
    </row>
    <row r="85" spans="1:12" ht="67.5" x14ac:dyDescent="0.25">
      <c r="A85" s="19"/>
      <c r="B85" s="20">
        <v>70</v>
      </c>
      <c r="C85" s="24" t="s">
        <v>37</v>
      </c>
      <c r="D85" s="21" t="s">
        <v>15</v>
      </c>
      <c r="E85" s="22">
        <v>1</v>
      </c>
      <c r="F85" s="25"/>
      <c r="G85" s="27"/>
      <c r="H85" s="23">
        <f t="shared" si="8"/>
        <v>0</v>
      </c>
    </row>
    <row r="86" spans="1:12" ht="54" x14ac:dyDescent="0.25">
      <c r="A86" s="19"/>
      <c r="B86" s="20">
        <v>71</v>
      </c>
      <c r="C86" s="47" t="s">
        <v>41</v>
      </c>
      <c r="D86" s="21" t="s">
        <v>16</v>
      </c>
      <c r="E86" s="22">
        <v>37.22</v>
      </c>
      <c r="F86" s="25"/>
      <c r="G86" s="27"/>
      <c r="H86" s="23">
        <f t="shared" ref="H86:H92" si="9">ROUND(G85*E85,2)</f>
        <v>0</v>
      </c>
    </row>
    <row r="87" spans="1:12" ht="54" x14ac:dyDescent="0.25">
      <c r="A87" s="19"/>
      <c r="B87" s="20">
        <v>72</v>
      </c>
      <c r="C87" s="47" t="s">
        <v>42</v>
      </c>
      <c r="D87" s="21" t="s">
        <v>16</v>
      </c>
      <c r="E87" s="22">
        <v>37.22</v>
      </c>
      <c r="F87" s="25"/>
      <c r="G87" s="27"/>
      <c r="H87" s="23">
        <f t="shared" si="9"/>
        <v>0</v>
      </c>
    </row>
    <row r="88" spans="1:12" ht="108" x14ac:dyDescent="0.25">
      <c r="A88" s="19"/>
      <c r="B88" s="20">
        <v>73</v>
      </c>
      <c r="C88" s="47" t="s">
        <v>43</v>
      </c>
      <c r="D88" s="21" t="s">
        <v>15</v>
      </c>
      <c r="E88" s="22">
        <v>1</v>
      </c>
      <c r="F88" s="25"/>
      <c r="G88" s="27"/>
      <c r="H88" s="23">
        <f t="shared" si="9"/>
        <v>0</v>
      </c>
    </row>
    <row r="89" spans="1:12" ht="67.5" x14ac:dyDescent="0.25">
      <c r="A89" s="19"/>
      <c r="B89" s="20">
        <v>74</v>
      </c>
      <c r="C89" s="47" t="s">
        <v>40</v>
      </c>
      <c r="D89" s="21" t="s">
        <v>15</v>
      </c>
      <c r="E89" s="22">
        <v>2</v>
      </c>
      <c r="F89" s="25"/>
      <c r="G89" s="27"/>
      <c r="H89" s="23">
        <f t="shared" si="9"/>
        <v>0</v>
      </c>
    </row>
    <row r="90" spans="1:12" ht="67.5" x14ac:dyDescent="0.25">
      <c r="A90" s="19"/>
      <c r="B90" s="20">
        <v>75</v>
      </c>
      <c r="C90" s="47" t="s">
        <v>39</v>
      </c>
      <c r="D90" s="21" t="s">
        <v>16</v>
      </c>
      <c r="E90" s="22">
        <v>4.45</v>
      </c>
      <c r="F90" s="25"/>
      <c r="G90" s="27"/>
      <c r="H90" s="23">
        <f t="shared" si="9"/>
        <v>0</v>
      </c>
    </row>
    <row r="91" spans="1:12" ht="67.5" x14ac:dyDescent="0.25">
      <c r="A91" s="19"/>
      <c r="B91" s="20">
        <v>76</v>
      </c>
      <c r="C91" s="47" t="s">
        <v>38</v>
      </c>
      <c r="D91" s="21" t="s">
        <v>15</v>
      </c>
      <c r="E91" s="22">
        <v>2</v>
      </c>
      <c r="F91" s="25"/>
      <c r="G91" s="27"/>
      <c r="H91" s="23">
        <f t="shared" si="9"/>
        <v>0</v>
      </c>
    </row>
    <row r="92" spans="1:12" ht="67.5" x14ac:dyDescent="0.25">
      <c r="A92" s="19"/>
      <c r="B92" s="20">
        <v>77</v>
      </c>
      <c r="C92" s="47" t="s">
        <v>44</v>
      </c>
      <c r="D92" s="21" t="s">
        <v>15</v>
      </c>
      <c r="E92" s="22">
        <v>1</v>
      </c>
      <c r="F92" s="25"/>
      <c r="G92" s="27"/>
      <c r="H92" s="23">
        <f t="shared" si="9"/>
        <v>0</v>
      </c>
    </row>
    <row r="93" spans="1:12" x14ac:dyDescent="0.25">
      <c r="A93" s="15"/>
      <c r="B93" s="16" t="s">
        <v>25</v>
      </c>
      <c r="C93" s="17" t="s">
        <v>54</v>
      </c>
      <c r="D93" s="18"/>
      <c r="E93" s="55"/>
      <c r="F93" s="18"/>
      <c r="G93" s="18"/>
      <c r="H93" s="18"/>
      <c r="L93" s="52"/>
    </row>
    <row r="94" spans="1:12" ht="81" x14ac:dyDescent="0.25">
      <c r="A94" s="19"/>
      <c r="B94" s="20">
        <v>78</v>
      </c>
      <c r="C94" s="24" t="s">
        <v>28</v>
      </c>
      <c r="D94" s="21" t="s">
        <v>16</v>
      </c>
      <c r="E94" s="22">
        <v>17.78</v>
      </c>
      <c r="F94" s="25"/>
      <c r="G94" s="26"/>
      <c r="H94" s="23">
        <f t="shared" ref="H94:H101" si="10">ROUND(G94*E94,2)</f>
        <v>0</v>
      </c>
    </row>
    <row r="95" spans="1:12" ht="81" x14ac:dyDescent="0.25">
      <c r="A95" s="19"/>
      <c r="B95" s="20">
        <v>79</v>
      </c>
      <c r="C95" s="24" t="s">
        <v>34</v>
      </c>
      <c r="D95" s="21" t="s">
        <v>16</v>
      </c>
      <c r="E95" s="22">
        <v>26.78</v>
      </c>
      <c r="F95" s="25"/>
      <c r="G95" s="27"/>
      <c r="H95" s="23">
        <f t="shared" si="10"/>
        <v>0</v>
      </c>
    </row>
    <row r="96" spans="1:12" ht="108" x14ac:dyDescent="0.25">
      <c r="A96" s="19"/>
      <c r="B96" s="20">
        <v>80</v>
      </c>
      <c r="C96" s="47" t="s">
        <v>33</v>
      </c>
      <c r="D96" s="21" t="s">
        <v>15</v>
      </c>
      <c r="E96" s="22">
        <v>1</v>
      </c>
      <c r="F96" s="25"/>
      <c r="G96" s="27"/>
      <c r="H96" s="23">
        <f t="shared" si="10"/>
        <v>0</v>
      </c>
    </row>
    <row r="97" spans="1:8" ht="81" x14ac:dyDescent="0.25">
      <c r="A97" s="19"/>
      <c r="B97" s="20">
        <v>81</v>
      </c>
      <c r="C97" s="47" t="s">
        <v>32</v>
      </c>
      <c r="D97" s="21" t="s">
        <v>15</v>
      </c>
      <c r="E97" s="22">
        <v>12</v>
      </c>
      <c r="F97" s="25"/>
      <c r="G97" s="27"/>
      <c r="H97" s="23">
        <f t="shared" si="10"/>
        <v>0</v>
      </c>
    </row>
    <row r="98" spans="1:8" ht="67.5" x14ac:dyDescent="0.25">
      <c r="A98" s="19"/>
      <c r="B98" s="20">
        <v>82</v>
      </c>
      <c r="C98" s="24" t="s">
        <v>31</v>
      </c>
      <c r="D98" s="21" t="s">
        <v>15</v>
      </c>
      <c r="E98" s="22">
        <v>2</v>
      </c>
      <c r="F98" s="25"/>
      <c r="G98" s="27"/>
      <c r="H98" s="23">
        <f t="shared" si="10"/>
        <v>0</v>
      </c>
    </row>
    <row r="99" spans="1:8" ht="54" x14ac:dyDescent="0.25">
      <c r="A99" s="19"/>
      <c r="B99" s="20">
        <v>83</v>
      </c>
      <c r="C99" s="24" t="s">
        <v>35</v>
      </c>
      <c r="D99" s="21" t="s">
        <v>15</v>
      </c>
      <c r="E99" s="22">
        <v>4</v>
      </c>
      <c r="F99" s="25"/>
      <c r="G99" s="27"/>
      <c r="H99" s="23">
        <f t="shared" si="10"/>
        <v>0</v>
      </c>
    </row>
    <row r="100" spans="1:8" ht="67.5" x14ac:dyDescent="0.25">
      <c r="A100" s="19"/>
      <c r="B100" s="20">
        <v>84</v>
      </c>
      <c r="C100" s="24" t="s">
        <v>36</v>
      </c>
      <c r="D100" s="21" t="s">
        <v>15</v>
      </c>
      <c r="E100" s="22">
        <v>2</v>
      </c>
      <c r="F100" s="25"/>
      <c r="G100" s="27"/>
      <c r="H100" s="23">
        <f t="shared" si="10"/>
        <v>0</v>
      </c>
    </row>
    <row r="101" spans="1:8" ht="67.5" x14ac:dyDescent="0.25">
      <c r="A101" s="19"/>
      <c r="B101" s="20">
        <v>85</v>
      </c>
      <c r="C101" s="24" t="s">
        <v>37</v>
      </c>
      <c r="D101" s="21" t="s">
        <v>15</v>
      </c>
      <c r="E101" s="22">
        <v>1</v>
      </c>
      <c r="F101" s="25"/>
      <c r="G101" s="27"/>
      <c r="H101" s="23">
        <f t="shared" si="10"/>
        <v>0</v>
      </c>
    </row>
    <row r="102" spans="1:8" ht="54" x14ac:dyDescent="0.25">
      <c r="A102" s="19"/>
      <c r="B102" s="20">
        <v>86</v>
      </c>
      <c r="C102" s="47" t="s">
        <v>41</v>
      </c>
      <c r="D102" s="21" t="s">
        <v>16</v>
      </c>
      <c r="E102" s="22">
        <v>31.22</v>
      </c>
      <c r="F102" s="25"/>
      <c r="G102" s="27"/>
      <c r="H102" s="23">
        <f t="shared" ref="H102:H108" si="11">ROUND(G101*E101,2)</f>
        <v>0</v>
      </c>
    </row>
    <row r="103" spans="1:8" ht="54" x14ac:dyDescent="0.25">
      <c r="A103" s="19"/>
      <c r="B103" s="20">
        <v>87</v>
      </c>
      <c r="C103" s="47" t="s">
        <v>42</v>
      </c>
      <c r="D103" s="21" t="s">
        <v>16</v>
      </c>
      <c r="E103" s="22">
        <v>31.22</v>
      </c>
      <c r="F103" s="25"/>
      <c r="G103" s="27"/>
      <c r="H103" s="23">
        <f t="shared" si="11"/>
        <v>0</v>
      </c>
    </row>
    <row r="104" spans="1:8" ht="108" x14ac:dyDescent="0.25">
      <c r="A104" s="19"/>
      <c r="B104" s="20">
        <v>88</v>
      </c>
      <c r="C104" s="47" t="s">
        <v>43</v>
      </c>
      <c r="D104" s="21" t="s">
        <v>15</v>
      </c>
      <c r="E104" s="22">
        <v>1</v>
      </c>
      <c r="F104" s="25"/>
      <c r="G104" s="27"/>
      <c r="H104" s="23">
        <f t="shared" si="11"/>
        <v>0</v>
      </c>
    </row>
    <row r="105" spans="1:8" ht="67.5" x14ac:dyDescent="0.25">
      <c r="A105" s="19"/>
      <c r="B105" s="20">
        <v>89</v>
      </c>
      <c r="C105" s="47" t="s">
        <v>40</v>
      </c>
      <c r="D105" s="21" t="s">
        <v>15</v>
      </c>
      <c r="E105" s="22">
        <v>2</v>
      </c>
      <c r="F105" s="25"/>
      <c r="G105" s="27"/>
      <c r="H105" s="23">
        <f t="shared" si="11"/>
        <v>0</v>
      </c>
    </row>
    <row r="106" spans="1:8" ht="67.5" x14ac:dyDescent="0.25">
      <c r="A106" s="19"/>
      <c r="B106" s="20">
        <v>90</v>
      </c>
      <c r="C106" s="47" t="s">
        <v>39</v>
      </c>
      <c r="D106" s="21" t="s">
        <v>16</v>
      </c>
      <c r="E106" s="22">
        <v>4.45</v>
      </c>
      <c r="F106" s="25"/>
      <c r="G106" s="27"/>
      <c r="H106" s="23">
        <f t="shared" si="11"/>
        <v>0</v>
      </c>
    </row>
    <row r="107" spans="1:8" ht="67.5" x14ac:dyDescent="0.25">
      <c r="A107" s="19"/>
      <c r="B107" s="20">
        <v>91</v>
      </c>
      <c r="C107" s="47" t="s">
        <v>38</v>
      </c>
      <c r="D107" s="21" t="s">
        <v>15</v>
      </c>
      <c r="E107" s="22">
        <v>2</v>
      </c>
      <c r="F107" s="25"/>
      <c r="G107" s="27"/>
      <c r="H107" s="23">
        <f t="shared" si="11"/>
        <v>0</v>
      </c>
    </row>
    <row r="108" spans="1:8" ht="67.5" x14ac:dyDescent="0.25">
      <c r="A108" s="19"/>
      <c r="B108" s="20">
        <v>92</v>
      </c>
      <c r="C108" s="47" t="s">
        <v>44</v>
      </c>
      <c r="D108" s="21" t="s">
        <v>15</v>
      </c>
      <c r="E108" s="22">
        <v>1</v>
      </c>
      <c r="F108" s="25"/>
      <c r="G108" s="27"/>
      <c r="H108" s="23">
        <f t="shared" si="11"/>
        <v>0</v>
      </c>
    </row>
    <row r="109" spans="1:8" x14ac:dyDescent="0.25">
      <c r="A109" s="15"/>
      <c r="B109" s="16" t="s">
        <v>46</v>
      </c>
      <c r="C109" s="17" t="s">
        <v>55</v>
      </c>
      <c r="D109" s="18"/>
      <c r="E109" s="55"/>
      <c r="F109" s="18"/>
      <c r="G109" s="18"/>
      <c r="H109" s="18"/>
    </row>
    <row r="110" spans="1:8" ht="81" x14ac:dyDescent="0.25">
      <c r="A110" s="19"/>
      <c r="B110" s="20">
        <v>93</v>
      </c>
      <c r="C110" s="24" t="s">
        <v>28</v>
      </c>
      <c r="D110" s="21" t="s">
        <v>16</v>
      </c>
      <c r="E110" s="22">
        <v>17.78</v>
      </c>
      <c r="F110" s="25"/>
      <c r="G110" s="26"/>
      <c r="H110" s="23">
        <f t="shared" ref="H110:H119" si="12">ROUND(G110*E110,2)</f>
        <v>0</v>
      </c>
    </row>
    <row r="111" spans="1:8" ht="81" x14ac:dyDescent="0.25">
      <c r="A111" s="19"/>
      <c r="B111" s="20">
        <v>94</v>
      </c>
      <c r="C111" s="24" t="s">
        <v>29</v>
      </c>
      <c r="D111" s="21" t="s">
        <v>16</v>
      </c>
      <c r="E111" s="22">
        <v>2</v>
      </c>
      <c r="F111" s="25"/>
      <c r="G111" s="27"/>
      <c r="H111" s="23">
        <f t="shared" si="12"/>
        <v>0</v>
      </c>
    </row>
    <row r="112" spans="1:8" ht="81" x14ac:dyDescent="0.25">
      <c r="A112" s="19"/>
      <c r="B112" s="20">
        <v>95</v>
      </c>
      <c r="C112" s="24" t="s">
        <v>45</v>
      </c>
      <c r="D112" s="21" t="s">
        <v>14</v>
      </c>
      <c r="E112" s="22">
        <v>2</v>
      </c>
      <c r="F112" s="25"/>
      <c r="G112" s="27"/>
      <c r="H112" s="23">
        <f t="shared" si="12"/>
        <v>0</v>
      </c>
    </row>
    <row r="113" spans="1:9" ht="81" x14ac:dyDescent="0.25">
      <c r="A113" s="19"/>
      <c r="B113" s="20">
        <v>96</v>
      </c>
      <c r="C113" s="24" t="s">
        <v>34</v>
      </c>
      <c r="D113" s="21" t="s">
        <v>16</v>
      </c>
      <c r="E113" s="22">
        <v>32.78</v>
      </c>
      <c r="F113" s="25"/>
      <c r="G113" s="27"/>
      <c r="H113" s="23">
        <f t="shared" si="12"/>
        <v>0</v>
      </c>
    </row>
    <row r="114" spans="1:9" ht="108" x14ac:dyDescent="0.25">
      <c r="A114" s="19"/>
      <c r="B114" s="20">
        <v>97</v>
      </c>
      <c r="C114" s="47" t="s">
        <v>33</v>
      </c>
      <c r="D114" s="21" t="s">
        <v>15</v>
      </c>
      <c r="E114" s="22">
        <v>1</v>
      </c>
      <c r="F114" s="25"/>
      <c r="G114" s="27"/>
      <c r="H114" s="23">
        <f t="shared" si="12"/>
        <v>0</v>
      </c>
    </row>
    <row r="115" spans="1:9" ht="81" x14ac:dyDescent="0.25">
      <c r="A115" s="19"/>
      <c r="B115" s="20">
        <v>98</v>
      </c>
      <c r="C115" s="47" t="s">
        <v>32</v>
      </c>
      <c r="D115" s="21" t="s">
        <v>15</v>
      </c>
      <c r="E115" s="22">
        <v>16</v>
      </c>
      <c r="F115" s="25"/>
      <c r="G115" s="27"/>
      <c r="H115" s="23">
        <f t="shared" si="12"/>
        <v>0</v>
      </c>
    </row>
    <row r="116" spans="1:9" ht="67.5" x14ac:dyDescent="0.25">
      <c r="A116" s="19"/>
      <c r="B116" s="20">
        <v>99</v>
      </c>
      <c r="C116" s="24" t="s">
        <v>31</v>
      </c>
      <c r="D116" s="21" t="s">
        <v>15</v>
      </c>
      <c r="E116" s="22">
        <v>2</v>
      </c>
      <c r="F116" s="25"/>
      <c r="G116" s="27"/>
      <c r="H116" s="23">
        <f t="shared" si="12"/>
        <v>0</v>
      </c>
      <c r="I116" s="1" t="s">
        <v>60</v>
      </c>
    </row>
    <row r="117" spans="1:9" ht="54" x14ac:dyDescent="0.25">
      <c r="A117" s="19"/>
      <c r="B117" s="20">
        <v>100</v>
      </c>
      <c r="C117" s="24" t="s">
        <v>35</v>
      </c>
      <c r="D117" s="21" t="s">
        <v>15</v>
      </c>
      <c r="E117" s="22">
        <v>4</v>
      </c>
      <c r="F117" s="25"/>
      <c r="G117" s="27"/>
      <c r="H117" s="23">
        <f t="shared" si="12"/>
        <v>0</v>
      </c>
    </row>
    <row r="118" spans="1:9" ht="67.5" x14ac:dyDescent="0.25">
      <c r="A118" s="19"/>
      <c r="B118" s="20">
        <v>101</v>
      </c>
      <c r="C118" s="24" t="s">
        <v>36</v>
      </c>
      <c r="D118" s="21" t="s">
        <v>15</v>
      </c>
      <c r="E118" s="22">
        <v>2</v>
      </c>
      <c r="F118" s="25"/>
      <c r="G118" s="27"/>
      <c r="H118" s="23">
        <f t="shared" si="12"/>
        <v>0</v>
      </c>
    </row>
    <row r="119" spans="1:9" ht="67.5" x14ac:dyDescent="0.25">
      <c r="A119" s="19"/>
      <c r="B119" s="20">
        <v>102</v>
      </c>
      <c r="C119" s="24" t="s">
        <v>37</v>
      </c>
      <c r="D119" s="21" t="s">
        <v>15</v>
      </c>
      <c r="E119" s="22">
        <v>1</v>
      </c>
      <c r="F119" s="25"/>
      <c r="G119" s="27"/>
      <c r="H119" s="23">
        <f t="shared" si="12"/>
        <v>0</v>
      </c>
    </row>
    <row r="120" spans="1:9" ht="54" x14ac:dyDescent="0.25">
      <c r="A120" s="19"/>
      <c r="B120" s="20">
        <v>103</v>
      </c>
      <c r="C120" s="47" t="s">
        <v>41</v>
      </c>
      <c r="D120" s="21" t="s">
        <v>16</v>
      </c>
      <c r="E120" s="22">
        <v>37.22</v>
      </c>
      <c r="F120" s="25"/>
      <c r="G120" s="27"/>
      <c r="H120" s="23">
        <f t="shared" ref="H120:H126" si="13">ROUND(G119*E119,2)</f>
        <v>0</v>
      </c>
    </row>
    <row r="121" spans="1:9" ht="54" x14ac:dyDescent="0.25">
      <c r="A121" s="19"/>
      <c r="B121" s="20">
        <v>104</v>
      </c>
      <c r="C121" s="47" t="s">
        <v>42</v>
      </c>
      <c r="D121" s="21" t="s">
        <v>16</v>
      </c>
      <c r="E121" s="22">
        <v>37.22</v>
      </c>
      <c r="F121" s="25"/>
      <c r="G121" s="27"/>
      <c r="H121" s="23">
        <f t="shared" si="13"/>
        <v>0</v>
      </c>
    </row>
    <row r="122" spans="1:9" ht="108" x14ac:dyDescent="0.25">
      <c r="A122" s="19"/>
      <c r="B122" s="20">
        <v>105</v>
      </c>
      <c r="C122" s="47" t="s">
        <v>43</v>
      </c>
      <c r="D122" s="21" t="s">
        <v>15</v>
      </c>
      <c r="E122" s="22">
        <v>1</v>
      </c>
      <c r="F122" s="25"/>
      <c r="G122" s="27"/>
      <c r="H122" s="23">
        <f t="shared" si="13"/>
        <v>0</v>
      </c>
    </row>
    <row r="123" spans="1:9" ht="67.5" x14ac:dyDescent="0.25">
      <c r="A123" s="19"/>
      <c r="B123" s="20">
        <v>106</v>
      </c>
      <c r="C123" s="47" t="s">
        <v>40</v>
      </c>
      <c r="D123" s="21" t="s">
        <v>15</v>
      </c>
      <c r="E123" s="22">
        <v>2</v>
      </c>
      <c r="F123" s="25"/>
      <c r="G123" s="27"/>
      <c r="H123" s="23">
        <f t="shared" si="13"/>
        <v>0</v>
      </c>
    </row>
    <row r="124" spans="1:9" ht="67.5" x14ac:dyDescent="0.25">
      <c r="A124" s="19"/>
      <c r="B124" s="20">
        <v>107</v>
      </c>
      <c r="C124" s="47" t="s">
        <v>39</v>
      </c>
      <c r="D124" s="21" t="s">
        <v>16</v>
      </c>
      <c r="E124" s="22">
        <v>4.45</v>
      </c>
      <c r="F124" s="25"/>
      <c r="G124" s="27"/>
      <c r="H124" s="23">
        <f t="shared" si="13"/>
        <v>0</v>
      </c>
    </row>
    <row r="125" spans="1:9" ht="67.5" x14ac:dyDescent="0.25">
      <c r="A125" s="19"/>
      <c r="B125" s="20">
        <v>108</v>
      </c>
      <c r="C125" s="47" t="s">
        <v>38</v>
      </c>
      <c r="D125" s="21" t="s">
        <v>15</v>
      </c>
      <c r="E125" s="22">
        <v>2</v>
      </c>
      <c r="F125" s="25"/>
      <c r="G125" s="27"/>
      <c r="H125" s="23">
        <f t="shared" si="13"/>
        <v>0</v>
      </c>
    </row>
    <row r="126" spans="1:9" ht="67.5" x14ac:dyDescent="0.25">
      <c r="A126" s="19"/>
      <c r="B126" s="20">
        <v>109</v>
      </c>
      <c r="C126" s="47" t="s">
        <v>44</v>
      </c>
      <c r="D126" s="21" t="s">
        <v>15</v>
      </c>
      <c r="E126" s="22">
        <v>1</v>
      </c>
      <c r="F126" s="25"/>
      <c r="G126" s="27"/>
      <c r="H126" s="23">
        <f t="shared" si="13"/>
        <v>0</v>
      </c>
    </row>
    <row r="127" spans="1:9" x14ac:dyDescent="0.25">
      <c r="A127" s="15"/>
      <c r="B127" s="16" t="s">
        <v>47</v>
      </c>
      <c r="C127" s="17" t="s">
        <v>56</v>
      </c>
      <c r="D127" s="18"/>
      <c r="E127" s="55"/>
      <c r="F127" s="18"/>
      <c r="G127" s="18"/>
      <c r="H127" s="18"/>
    </row>
    <row r="128" spans="1:9" ht="81" x14ac:dyDescent="0.25">
      <c r="A128" s="19"/>
      <c r="B128" s="20">
        <v>110</v>
      </c>
      <c r="C128" s="24" t="s">
        <v>28</v>
      </c>
      <c r="D128" s="21" t="s">
        <v>16</v>
      </c>
      <c r="E128" s="22">
        <v>17.78</v>
      </c>
      <c r="F128" s="25"/>
      <c r="G128" s="26"/>
      <c r="H128" s="23">
        <f t="shared" ref="H128:H135" si="14">ROUND(G128*E128,2)</f>
        <v>0</v>
      </c>
    </row>
    <row r="129" spans="1:8" ht="81" x14ac:dyDescent="0.25">
      <c r="A129" s="19"/>
      <c r="B129" s="20">
        <v>111</v>
      </c>
      <c r="C129" s="24" t="s">
        <v>34</v>
      </c>
      <c r="D129" s="21" t="s">
        <v>16</v>
      </c>
      <c r="E129" s="22">
        <v>26.78</v>
      </c>
      <c r="F129" s="25"/>
      <c r="G129" s="27"/>
      <c r="H129" s="23">
        <f t="shared" si="14"/>
        <v>0</v>
      </c>
    </row>
    <row r="130" spans="1:8" ht="108" x14ac:dyDescent="0.25">
      <c r="A130" s="19"/>
      <c r="B130" s="20">
        <v>112</v>
      </c>
      <c r="C130" s="47" t="s">
        <v>33</v>
      </c>
      <c r="D130" s="21" t="s">
        <v>15</v>
      </c>
      <c r="E130" s="22">
        <v>1</v>
      </c>
      <c r="F130" s="25"/>
      <c r="G130" s="27"/>
      <c r="H130" s="23">
        <f t="shared" si="14"/>
        <v>0</v>
      </c>
    </row>
    <row r="131" spans="1:8" ht="81" x14ac:dyDescent="0.25">
      <c r="A131" s="19"/>
      <c r="B131" s="20">
        <v>113</v>
      </c>
      <c r="C131" s="47" t="s">
        <v>32</v>
      </c>
      <c r="D131" s="21" t="s">
        <v>15</v>
      </c>
      <c r="E131" s="22">
        <v>12</v>
      </c>
      <c r="F131" s="25"/>
      <c r="G131" s="27"/>
      <c r="H131" s="23">
        <f t="shared" si="14"/>
        <v>0</v>
      </c>
    </row>
    <row r="132" spans="1:8" ht="67.5" x14ac:dyDescent="0.25">
      <c r="A132" s="19"/>
      <c r="B132" s="20">
        <v>114</v>
      </c>
      <c r="C132" s="24" t="s">
        <v>31</v>
      </c>
      <c r="D132" s="21" t="s">
        <v>15</v>
      </c>
      <c r="E132" s="22">
        <v>2</v>
      </c>
      <c r="F132" s="25"/>
      <c r="G132" s="27"/>
      <c r="H132" s="23">
        <f t="shared" si="14"/>
        <v>0</v>
      </c>
    </row>
    <row r="133" spans="1:8" ht="54" x14ac:dyDescent="0.25">
      <c r="A133" s="19"/>
      <c r="B133" s="20">
        <v>115</v>
      </c>
      <c r="C133" s="24" t="s">
        <v>35</v>
      </c>
      <c r="D133" s="21" t="s">
        <v>15</v>
      </c>
      <c r="E133" s="22">
        <v>4</v>
      </c>
      <c r="F133" s="25"/>
      <c r="G133" s="27"/>
      <c r="H133" s="23">
        <f t="shared" si="14"/>
        <v>0</v>
      </c>
    </row>
    <row r="134" spans="1:8" ht="67.5" x14ac:dyDescent="0.25">
      <c r="A134" s="19"/>
      <c r="B134" s="20">
        <v>116</v>
      </c>
      <c r="C134" s="24" t="s">
        <v>36</v>
      </c>
      <c r="D134" s="21" t="s">
        <v>15</v>
      </c>
      <c r="E134" s="22">
        <v>2</v>
      </c>
      <c r="F134" s="25"/>
      <c r="G134" s="27"/>
      <c r="H134" s="23">
        <f t="shared" si="14"/>
        <v>0</v>
      </c>
    </row>
    <row r="135" spans="1:8" ht="67.5" x14ac:dyDescent="0.25">
      <c r="A135" s="19"/>
      <c r="B135" s="20">
        <v>117</v>
      </c>
      <c r="C135" s="24" t="s">
        <v>37</v>
      </c>
      <c r="D135" s="21" t="s">
        <v>15</v>
      </c>
      <c r="E135" s="22">
        <v>1</v>
      </c>
      <c r="F135" s="25"/>
      <c r="G135" s="27"/>
      <c r="H135" s="23">
        <f t="shared" si="14"/>
        <v>0</v>
      </c>
    </row>
    <row r="136" spans="1:8" ht="54" x14ac:dyDescent="0.25">
      <c r="A136" s="19"/>
      <c r="B136" s="20">
        <v>118</v>
      </c>
      <c r="C136" s="47" t="s">
        <v>41</v>
      </c>
      <c r="D136" s="21" t="s">
        <v>16</v>
      </c>
      <c r="E136" s="22">
        <v>31.22</v>
      </c>
      <c r="F136" s="25"/>
      <c r="G136" s="27"/>
      <c r="H136" s="23">
        <f t="shared" ref="H136:H142" si="15">ROUND(G135*E135,2)</f>
        <v>0</v>
      </c>
    </row>
    <row r="137" spans="1:8" ht="54" x14ac:dyDescent="0.25">
      <c r="A137" s="19"/>
      <c r="B137" s="20">
        <v>119</v>
      </c>
      <c r="C137" s="47" t="s">
        <v>42</v>
      </c>
      <c r="D137" s="21" t="s">
        <v>16</v>
      </c>
      <c r="E137" s="22">
        <v>31.22</v>
      </c>
      <c r="F137" s="25"/>
      <c r="G137" s="27"/>
      <c r="H137" s="23">
        <f t="shared" si="15"/>
        <v>0</v>
      </c>
    </row>
    <row r="138" spans="1:8" ht="108" x14ac:dyDescent="0.25">
      <c r="A138" s="19"/>
      <c r="B138" s="20">
        <v>120</v>
      </c>
      <c r="C138" s="47" t="s">
        <v>43</v>
      </c>
      <c r="D138" s="21" t="s">
        <v>15</v>
      </c>
      <c r="E138" s="22">
        <v>1</v>
      </c>
      <c r="F138" s="25"/>
      <c r="G138" s="27"/>
      <c r="H138" s="23">
        <f t="shared" si="15"/>
        <v>0</v>
      </c>
    </row>
    <row r="139" spans="1:8" ht="67.5" x14ac:dyDescent="0.25">
      <c r="A139" s="19"/>
      <c r="B139" s="20">
        <v>121</v>
      </c>
      <c r="C139" s="47" t="s">
        <v>40</v>
      </c>
      <c r="D139" s="21" t="s">
        <v>15</v>
      </c>
      <c r="E139" s="22">
        <v>2</v>
      </c>
      <c r="F139" s="25"/>
      <c r="G139" s="27"/>
      <c r="H139" s="23">
        <f t="shared" si="15"/>
        <v>0</v>
      </c>
    </row>
    <row r="140" spans="1:8" ht="67.5" x14ac:dyDescent="0.25">
      <c r="A140" s="19"/>
      <c r="B140" s="20">
        <v>122</v>
      </c>
      <c r="C140" s="47" t="s">
        <v>39</v>
      </c>
      <c r="D140" s="21" t="s">
        <v>16</v>
      </c>
      <c r="E140" s="22">
        <v>4.45</v>
      </c>
      <c r="F140" s="25"/>
      <c r="G140" s="27"/>
      <c r="H140" s="23">
        <f t="shared" si="15"/>
        <v>0</v>
      </c>
    </row>
    <row r="141" spans="1:8" ht="67.5" x14ac:dyDescent="0.25">
      <c r="A141" s="19"/>
      <c r="B141" s="20">
        <v>123</v>
      </c>
      <c r="C141" s="47" t="s">
        <v>38</v>
      </c>
      <c r="D141" s="21" t="s">
        <v>15</v>
      </c>
      <c r="E141" s="22">
        <v>2</v>
      </c>
      <c r="F141" s="25"/>
      <c r="G141" s="27"/>
      <c r="H141" s="23">
        <f t="shared" si="15"/>
        <v>0</v>
      </c>
    </row>
    <row r="142" spans="1:8" ht="67.5" x14ac:dyDescent="0.25">
      <c r="A142" s="19"/>
      <c r="B142" s="20">
        <v>124</v>
      </c>
      <c r="C142" s="47" t="s">
        <v>44</v>
      </c>
      <c r="D142" s="21" t="s">
        <v>15</v>
      </c>
      <c r="E142" s="22">
        <v>1</v>
      </c>
      <c r="F142" s="25"/>
      <c r="G142" s="27"/>
      <c r="H142" s="23">
        <f t="shared" si="15"/>
        <v>0</v>
      </c>
    </row>
    <row r="143" spans="1:8" x14ac:dyDescent="0.25">
      <c r="A143" s="15"/>
      <c r="B143" s="16" t="s">
        <v>48</v>
      </c>
      <c r="C143" s="17" t="s">
        <v>57</v>
      </c>
      <c r="D143" s="18"/>
      <c r="E143" s="55"/>
      <c r="F143" s="18"/>
      <c r="G143" s="18"/>
      <c r="H143" s="18"/>
    </row>
    <row r="144" spans="1:8" ht="81" x14ac:dyDescent="0.25">
      <c r="A144" s="19"/>
      <c r="B144" s="20">
        <v>125</v>
      </c>
      <c r="C144" s="24" t="s">
        <v>28</v>
      </c>
      <c r="D144" s="21" t="s">
        <v>16</v>
      </c>
      <c r="E144" s="22">
        <v>17.78</v>
      </c>
      <c r="F144" s="25"/>
      <c r="G144" s="26"/>
      <c r="H144" s="23">
        <f t="shared" ref="H144:H153" si="16">ROUND(G144*E144,2)</f>
        <v>0</v>
      </c>
    </row>
    <row r="145" spans="1:8" ht="81" x14ac:dyDescent="0.25">
      <c r="A145" s="19"/>
      <c r="B145" s="20">
        <v>126</v>
      </c>
      <c r="C145" s="24" t="s">
        <v>29</v>
      </c>
      <c r="D145" s="21" t="s">
        <v>16</v>
      </c>
      <c r="E145" s="22">
        <v>2</v>
      </c>
      <c r="F145" s="25"/>
      <c r="G145" s="27"/>
      <c r="H145" s="23">
        <f t="shared" si="16"/>
        <v>0</v>
      </c>
    </row>
    <row r="146" spans="1:8" ht="81" x14ac:dyDescent="0.25">
      <c r="A146" s="19"/>
      <c r="B146" s="20">
        <v>127</v>
      </c>
      <c r="C146" s="24" t="s">
        <v>45</v>
      </c>
      <c r="D146" s="21" t="s">
        <v>14</v>
      </c>
      <c r="E146" s="22">
        <v>2</v>
      </c>
      <c r="F146" s="25"/>
      <c r="G146" s="27"/>
      <c r="H146" s="23">
        <f t="shared" si="16"/>
        <v>0</v>
      </c>
    </row>
    <row r="147" spans="1:8" ht="81" x14ac:dyDescent="0.25">
      <c r="A147" s="19"/>
      <c r="B147" s="20">
        <v>128</v>
      </c>
      <c r="C147" s="24" t="s">
        <v>34</v>
      </c>
      <c r="D147" s="21" t="s">
        <v>16</v>
      </c>
      <c r="E147" s="22">
        <v>26.78</v>
      </c>
      <c r="F147" s="25"/>
      <c r="G147" s="27"/>
      <c r="H147" s="23">
        <f t="shared" si="16"/>
        <v>0</v>
      </c>
    </row>
    <row r="148" spans="1:8" ht="108" x14ac:dyDescent="0.25">
      <c r="A148" s="19"/>
      <c r="B148" s="20">
        <v>129</v>
      </c>
      <c r="C148" s="47" t="s">
        <v>33</v>
      </c>
      <c r="D148" s="21" t="s">
        <v>15</v>
      </c>
      <c r="E148" s="22">
        <v>1</v>
      </c>
      <c r="F148" s="25"/>
      <c r="G148" s="27"/>
      <c r="H148" s="23">
        <f t="shared" si="16"/>
        <v>0</v>
      </c>
    </row>
    <row r="149" spans="1:8" ht="81" x14ac:dyDescent="0.25">
      <c r="A149" s="19"/>
      <c r="B149" s="20">
        <v>130</v>
      </c>
      <c r="C149" s="47" t="s">
        <v>32</v>
      </c>
      <c r="D149" s="21" t="s">
        <v>15</v>
      </c>
      <c r="E149" s="22">
        <v>12</v>
      </c>
      <c r="F149" s="25"/>
      <c r="G149" s="27"/>
      <c r="H149" s="23">
        <f t="shared" si="16"/>
        <v>0</v>
      </c>
    </row>
    <row r="150" spans="1:8" ht="67.5" x14ac:dyDescent="0.25">
      <c r="A150" s="19"/>
      <c r="B150" s="20">
        <v>131</v>
      </c>
      <c r="C150" s="24" t="s">
        <v>31</v>
      </c>
      <c r="D150" s="21" t="s">
        <v>15</v>
      </c>
      <c r="E150" s="22">
        <v>2</v>
      </c>
      <c r="F150" s="25"/>
      <c r="G150" s="27"/>
      <c r="H150" s="23">
        <f t="shared" si="16"/>
        <v>0</v>
      </c>
    </row>
    <row r="151" spans="1:8" ht="54" x14ac:dyDescent="0.25">
      <c r="A151" s="19"/>
      <c r="B151" s="20">
        <v>132</v>
      </c>
      <c r="C151" s="24" t="s">
        <v>35</v>
      </c>
      <c r="D151" s="21" t="s">
        <v>15</v>
      </c>
      <c r="E151" s="22">
        <v>4</v>
      </c>
      <c r="F151" s="25"/>
      <c r="G151" s="27"/>
      <c r="H151" s="23">
        <f t="shared" si="16"/>
        <v>0</v>
      </c>
    </row>
    <row r="152" spans="1:8" ht="67.5" x14ac:dyDescent="0.25">
      <c r="A152" s="19"/>
      <c r="B152" s="20">
        <v>133</v>
      </c>
      <c r="C152" s="24" t="s">
        <v>36</v>
      </c>
      <c r="D152" s="21" t="s">
        <v>15</v>
      </c>
      <c r="E152" s="22">
        <v>2</v>
      </c>
      <c r="F152" s="25"/>
      <c r="G152" s="27"/>
      <c r="H152" s="23">
        <f t="shared" si="16"/>
        <v>0</v>
      </c>
    </row>
    <row r="153" spans="1:8" ht="67.5" x14ac:dyDescent="0.25">
      <c r="A153" s="19"/>
      <c r="B153" s="20">
        <v>134</v>
      </c>
      <c r="C153" s="24" t="s">
        <v>37</v>
      </c>
      <c r="D153" s="21" t="s">
        <v>15</v>
      </c>
      <c r="E153" s="22">
        <v>1</v>
      </c>
      <c r="F153" s="25"/>
      <c r="G153" s="27"/>
      <c r="H153" s="23">
        <f t="shared" si="16"/>
        <v>0</v>
      </c>
    </row>
    <row r="154" spans="1:8" ht="54" x14ac:dyDescent="0.25">
      <c r="A154" s="19"/>
      <c r="B154" s="20">
        <v>135</v>
      </c>
      <c r="C154" s="47" t="s">
        <v>41</v>
      </c>
      <c r="D154" s="21" t="s">
        <v>16</v>
      </c>
      <c r="E154" s="22">
        <v>31.22</v>
      </c>
      <c r="F154" s="25"/>
      <c r="G154" s="27"/>
      <c r="H154" s="23">
        <f t="shared" ref="H154:H160" si="17">ROUND(G153*E153,2)</f>
        <v>0</v>
      </c>
    </row>
    <row r="155" spans="1:8" ht="54" x14ac:dyDescent="0.25">
      <c r="A155" s="19"/>
      <c r="B155" s="20">
        <v>136</v>
      </c>
      <c r="C155" s="47" t="s">
        <v>42</v>
      </c>
      <c r="D155" s="21" t="s">
        <v>16</v>
      </c>
      <c r="E155" s="22">
        <v>31.22</v>
      </c>
      <c r="F155" s="25"/>
      <c r="G155" s="27"/>
      <c r="H155" s="23">
        <f t="shared" si="17"/>
        <v>0</v>
      </c>
    </row>
    <row r="156" spans="1:8" ht="108" x14ac:dyDescent="0.25">
      <c r="A156" s="19"/>
      <c r="B156" s="20">
        <v>137</v>
      </c>
      <c r="C156" s="47" t="s">
        <v>43</v>
      </c>
      <c r="D156" s="21" t="s">
        <v>15</v>
      </c>
      <c r="E156" s="22">
        <v>1</v>
      </c>
      <c r="F156" s="25"/>
      <c r="G156" s="27"/>
      <c r="H156" s="23">
        <f t="shared" si="17"/>
        <v>0</v>
      </c>
    </row>
    <row r="157" spans="1:8" ht="67.5" x14ac:dyDescent="0.25">
      <c r="A157" s="19"/>
      <c r="B157" s="20">
        <v>138</v>
      </c>
      <c r="C157" s="47" t="s">
        <v>40</v>
      </c>
      <c r="D157" s="21" t="s">
        <v>15</v>
      </c>
      <c r="E157" s="22">
        <v>2</v>
      </c>
      <c r="F157" s="25"/>
      <c r="G157" s="27"/>
      <c r="H157" s="23">
        <f t="shared" si="17"/>
        <v>0</v>
      </c>
    </row>
    <row r="158" spans="1:8" ht="67.5" x14ac:dyDescent="0.25">
      <c r="A158" s="19"/>
      <c r="B158" s="20">
        <v>139</v>
      </c>
      <c r="C158" s="47" t="s">
        <v>39</v>
      </c>
      <c r="D158" s="21" t="s">
        <v>16</v>
      </c>
      <c r="E158" s="22">
        <v>4.45</v>
      </c>
      <c r="F158" s="25"/>
      <c r="G158" s="27"/>
      <c r="H158" s="23">
        <f t="shared" si="17"/>
        <v>0</v>
      </c>
    </row>
    <row r="159" spans="1:8" ht="67.5" x14ac:dyDescent="0.25">
      <c r="A159" s="19"/>
      <c r="B159" s="20">
        <v>140</v>
      </c>
      <c r="C159" s="47" t="s">
        <v>38</v>
      </c>
      <c r="D159" s="21" t="s">
        <v>15</v>
      </c>
      <c r="E159" s="22">
        <v>2</v>
      </c>
      <c r="F159" s="25"/>
      <c r="G159" s="27"/>
      <c r="H159" s="23">
        <f t="shared" si="17"/>
        <v>0</v>
      </c>
    </row>
    <row r="160" spans="1:8" ht="67.5" x14ac:dyDescent="0.25">
      <c r="A160" s="19"/>
      <c r="B160" s="20">
        <v>141</v>
      </c>
      <c r="C160" s="47" t="s">
        <v>44</v>
      </c>
      <c r="D160" s="21" t="s">
        <v>15</v>
      </c>
      <c r="E160" s="22">
        <v>1</v>
      </c>
      <c r="F160" s="25"/>
      <c r="G160" s="27"/>
      <c r="H160" s="23">
        <f t="shared" si="17"/>
        <v>0</v>
      </c>
    </row>
    <row r="161" spans="1:12" x14ac:dyDescent="0.25">
      <c r="A161" s="9"/>
      <c r="B161" s="9"/>
      <c r="C161" s="48"/>
      <c r="D161" s="49"/>
      <c r="E161" s="50"/>
      <c r="F161" s="51"/>
      <c r="G161" s="30" t="str">
        <f>C11</f>
        <v>EDIFICIO DE AUTORIDADES</v>
      </c>
      <c r="H161" s="31">
        <f>SUM(H12:H26)</f>
        <v>0</v>
      </c>
    </row>
    <row r="162" spans="1:12" x14ac:dyDescent="0.25">
      <c r="A162" s="33"/>
      <c r="B162" s="34"/>
      <c r="C162" s="30"/>
      <c r="D162" s="28"/>
      <c r="E162" s="32"/>
      <c r="F162" s="28"/>
      <c r="G162" s="30" t="str">
        <f>C27</f>
        <v>TERMINAL TERRESTRE</v>
      </c>
      <c r="H162" s="31">
        <f>SUM(H28:H44)</f>
        <v>0</v>
      </c>
    </row>
    <row r="163" spans="1:12" x14ac:dyDescent="0.25">
      <c r="A163" s="33"/>
      <c r="B163" s="34"/>
      <c r="C163" s="30"/>
      <c r="D163" s="28"/>
      <c r="E163" s="32"/>
      <c r="F163" s="28"/>
      <c r="G163" s="30" t="str">
        <f>C45</f>
        <v>ALMACEN MUELLE 4</v>
      </c>
      <c r="H163" s="31">
        <f>SUM(H46:H60)</f>
        <v>0</v>
      </c>
    </row>
    <row r="164" spans="1:12" x14ac:dyDescent="0.25">
      <c r="A164" s="33"/>
      <c r="B164" s="34"/>
      <c r="C164" s="30"/>
      <c r="D164" s="28"/>
      <c r="E164" s="32"/>
      <c r="F164" s="28"/>
      <c r="G164" s="30" t="str">
        <f>C61</f>
        <v>ZONA DE ESCAMPADO</v>
      </c>
      <c r="H164" s="31">
        <f>SUM(H62:H76)</f>
        <v>0</v>
      </c>
    </row>
    <row r="165" spans="1:12" x14ac:dyDescent="0.25">
      <c r="A165" s="33"/>
      <c r="B165" s="34"/>
      <c r="C165" s="30"/>
      <c r="D165" s="28"/>
      <c r="E165" s="32"/>
      <c r="F165" s="28"/>
      <c r="G165" s="30" t="str">
        <f>C77</f>
        <v>BASCULA MUELLE 3</v>
      </c>
      <c r="H165" s="31">
        <f>SUM(H78:H92)</f>
        <v>0</v>
      </c>
    </row>
    <row r="166" spans="1:12" x14ac:dyDescent="0.25">
      <c r="A166" s="33"/>
      <c r="B166" s="34"/>
      <c r="C166" s="30"/>
      <c r="D166" s="28"/>
      <c r="E166" s="32"/>
      <c r="F166" s="28"/>
      <c r="G166" s="30" t="str">
        <f>C93</f>
        <v>ALMACEN DE RESIDUOS PELIGROSOS</v>
      </c>
      <c r="H166" s="31">
        <f>SUM(H94:H108)</f>
        <v>0</v>
      </c>
    </row>
    <row r="167" spans="1:12" x14ac:dyDescent="0.25">
      <c r="A167" s="33"/>
      <c r="B167" s="34"/>
      <c r="C167" s="30"/>
      <c r="D167" s="28"/>
      <c r="E167" s="32"/>
      <c r="F167" s="28"/>
      <c r="G167" s="30" t="str">
        <f>C109</f>
        <v>ALMACEN SECO ZONA 6 (INTERALTA)</v>
      </c>
      <c r="H167" s="31">
        <f>SUM(H110:H126)</f>
        <v>0</v>
      </c>
    </row>
    <row r="168" spans="1:12" x14ac:dyDescent="0.25">
      <c r="A168" s="33"/>
      <c r="B168" s="34"/>
      <c r="C168" s="30"/>
      <c r="D168" s="28"/>
      <c r="E168" s="32"/>
      <c r="F168" s="28"/>
      <c r="G168" s="30" t="str">
        <f>C127</f>
        <v>CASETA MUELLE 7</v>
      </c>
      <c r="H168" s="31">
        <f>SUM(H128:H142)</f>
        <v>0</v>
      </c>
    </row>
    <row r="169" spans="1:12" x14ac:dyDescent="0.25">
      <c r="A169" s="33"/>
      <c r="B169" s="34"/>
      <c r="C169" s="30"/>
      <c r="D169" s="28"/>
      <c r="E169" s="32"/>
      <c r="F169" s="28"/>
      <c r="G169" s="30" t="str">
        <f>C143</f>
        <v>BASCULA MUELLE 7</v>
      </c>
      <c r="H169" s="31">
        <f>SUM(H144:H160)</f>
        <v>0</v>
      </c>
    </row>
    <row r="170" spans="1:12" x14ac:dyDescent="0.25">
      <c r="A170" s="33"/>
      <c r="B170" s="34"/>
      <c r="C170" s="30"/>
      <c r="D170" s="28"/>
      <c r="E170" s="32"/>
      <c r="F170" s="28"/>
      <c r="G170" s="30" t="s">
        <v>23</v>
      </c>
      <c r="H170" s="36">
        <f>SUM(H161:H169)</f>
        <v>0</v>
      </c>
    </row>
    <row r="171" spans="1:12" x14ac:dyDescent="0.25">
      <c r="A171" s="33"/>
      <c r="B171" s="34"/>
      <c r="C171" s="30"/>
      <c r="D171" s="28"/>
      <c r="E171" s="32"/>
      <c r="F171" s="28"/>
      <c r="G171" s="35" t="s">
        <v>17</v>
      </c>
      <c r="H171" s="31">
        <f>+H170*0.16</f>
        <v>0</v>
      </c>
      <c r="L171" s="52"/>
    </row>
    <row r="172" spans="1:12" ht="14.25" thickBot="1" x14ac:dyDescent="0.3">
      <c r="A172" s="33"/>
      <c r="B172" s="34"/>
      <c r="C172" s="30"/>
      <c r="D172" s="29"/>
      <c r="E172" s="37"/>
      <c r="F172" s="29"/>
      <c r="G172" s="35"/>
      <c r="H172" s="38"/>
    </row>
    <row r="173" spans="1:12" ht="14.25" thickBot="1" x14ac:dyDescent="0.3">
      <c r="A173" s="33"/>
      <c r="B173" s="34"/>
      <c r="C173" s="30"/>
      <c r="D173" s="29"/>
      <c r="E173" s="37"/>
      <c r="F173" s="29"/>
      <c r="G173" s="35" t="s">
        <v>18</v>
      </c>
      <c r="H173" s="39">
        <f>SUM(H170:H171)</f>
        <v>0</v>
      </c>
    </row>
    <row r="174" spans="1:12" x14ac:dyDescent="0.25">
      <c r="C174" s="42"/>
      <c r="J174" s="52"/>
    </row>
    <row r="175" spans="1:12" x14ac:dyDescent="0.25">
      <c r="C175" s="42"/>
    </row>
    <row r="176" spans="1:12" x14ac:dyDescent="0.25">
      <c r="C176" s="42"/>
    </row>
    <row r="177" spans="2:11" x14ac:dyDescent="0.25">
      <c r="C177" s="42"/>
      <c r="J177" s="53"/>
    </row>
    <row r="178" spans="2:11" x14ac:dyDescent="0.25">
      <c r="C178" s="42"/>
    </row>
    <row r="179" spans="2:11" x14ac:dyDescent="0.25">
      <c r="C179" s="42"/>
    </row>
    <row r="180" spans="2:11" x14ac:dyDescent="0.25">
      <c r="K180" s="53"/>
    </row>
    <row r="181" spans="2:11" x14ac:dyDescent="0.25">
      <c r="B181" s="46"/>
      <c r="C181" s="59"/>
      <c r="D181" s="59"/>
      <c r="E181" s="59"/>
      <c r="F181" s="59"/>
      <c r="G181" s="59"/>
      <c r="H181" s="59"/>
    </row>
    <row r="183" spans="2:11" x14ac:dyDescent="0.25">
      <c r="B183" s="46"/>
    </row>
  </sheetData>
  <mergeCells count="13">
    <mergeCell ref="A1:H1"/>
    <mergeCell ref="A2:H2"/>
    <mergeCell ref="A3:H3"/>
    <mergeCell ref="A4:H4"/>
    <mergeCell ref="C181:H181"/>
    <mergeCell ref="A5:H5"/>
    <mergeCell ref="C6:F7"/>
    <mergeCell ref="A9:A10"/>
    <mergeCell ref="B9:B10"/>
    <mergeCell ref="D9:D10"/>
    <mergeCell ref="E9:E10"/>
    <mergeCell ref="F9:G9"/>
    <mergeCell ref="H9:H10"/>
  </mergeCells>
  <phoneticPr fontId="9" type="noConversion"/>
  <printOptions horizontalCentered="1"/>
  <pageMargins left="0" right="0" top="0.59055118110236227" bottom="0.19685039370078741" header="0" footer="0.39370078740157483"/>
  <pageSetup scale="44" orientation="portrait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CPROYECTOS</dc:creator>
  <cp:lastModifiedBy>JEFA REC-MATERIALES02</cp:lastModifiedBy>
  <cp:lastPrinted>2022-12-08T00:22:12Z</cp:lastPrinted>
  <dcterms:created xsi:type="dcterms:W3CDTF">2022-05-23T21:37:35Z</dcterms:created>
  <dcterms:modified xsi:type="dcterms:W3CDTF">2023-01-04T08:24:01Z</dcterms:modified>
</cp:coreProperties>
</file>